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Gaby\Documents\CONTRATOS 2025\"/>
    </mc:Choice>
  </mc:AlternateContent>
  <xr:revisionPtr revIDLastSave="0" documentId="8_{4A8325AC-3D0C-4F01-931A-1508DE073D21}" xr6:coauthVersionLast="36" xr6:coauthVersionMax="36" xr10:uidLastSave="{00000000-0000-0000-0000-000000000000}"/>
  <bookViews>
    <workbookView xWindow="0" yWindow="0" windowWidth="19200" windowHeight="5940" xr2:uid="{00000000-000D-0000-FFFF-FFFF00000000}"/>
  </bookViews>
  <sheets>
    <sheet name="Contratos 2025 SG" sheetId="3" r:id="rId1"/>
  </sheets>
  <definedNames>
    <definedName name="_xlnm._FilterDatabase" localSheetId="0" hidden="1">'Contratos 2025 SG'!$A$1:$AA$66</definedName>
  </definedNames>
  <calcPr calcId="191029"/>
  <extLst>
    <ext uri="GoogleSheetsCustomDataVersion2">
      <go:sheetsCustomData xmlns:go="http://customooxmlschemas.google.com/" r:id="rId10" roundtripDataChecksum="hiJvtHguwE5h2TgPP4gDagpZrqrlwb510NvLOMcp4xY="/>
    </ext>
  </extLst>
</workbook>
</file>

<file path=xl/calcChain.xml><?xml version="1.0" encoding="utf-8"?>
<calcChain xmlns="http://schemas.openxmlformats.org/spreadsheetml/2006/main">
  <c r="N57" i="3" l="1"/>
  <c r="X42" i="3"/>
  <c r="X39" i="3"/>
  <c r="X37" i="3"/>
  <c r="X35" i="3"/>
  <c r="X29" i="3"/>
  <c r="X28" i="3"/>
  <c r="X26" i="3"/>
  <c r="X17" i="3"/>
  <c r="X16" i="3"/>
  <c r="Y10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Y51" authorId="0" shapeId="0" xr:uid="{00000000-0006-0000-0200-000001000000}">
      <text>
        <r>
          <rPr>
            <sz val="12"/>
            <color theme="1"/>
            <rFont val="Calibri"/>
            <scheme val="minor"/>
          </rPr>
          <t>======
ID#AAABo1cFoeM
Silvia Janderi Gomez Martinez    (2025-08-06 00:11:59)
Honorarios médicos exentos de IVA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gqnsR2rSvvD5X/qHK5n0IadxxPVQ=="/>
    </ext>
  </extLst>
</comments>
</file>

<file path=xl/sharedStrings.xml><?xml version="1.0" encoding="utf-8"?>
<sst xmlns="http://schemas.openxmlformats.org/spreadsheetml/2006/main" count="938" uniqueCount="546">
  <si>
    <t>Bienes Adquiridos o Servicios Contratados</t>
  </si>
  <si>
    <t>Formalización</t>
  </si>
  <si>
    <t xml:space="preserve">Inicio </t>
  </si>
  <si>
    <t>Término</t>
  </si>
  <si>
    <t>ARRENDAMIENTO DE SERVIDORES.</t>
  </si>
  <si>
    <t>CENTRO DE INVESTIGACIONES EN ÓPTICA, A.C.</t>
  </si>
  <si>
    <t>DIRECCIÓN ADMINISTRATIVA</t>
  </si>
  <si>
    <t>Departamento de Servicios Generales</t>
  </si>
  <si>
    <t>REGISTRO EN COMPRANET</t>
  </si>
  <si>
    <t>Número de contrato</t>
  </si>
  <si>
    <t>Número de procedimiento en compranet</t>
  </si>
  <si>
    <t>Proveedor o Contratista</t>
  </si>
  <si>
    <t>RFC</t>
  </si>
  <si>
    <t>Estratificación de la empresa</t>
  </si>
  <si>
    <t>BIENES O SERVICIOS</t>
  </si>
  <si>
    <t>Tipo de contrato</t>
  </si>
  <si>
    <t>Montos</t>
  </si>
  <si>
    <t>Fundamento legal</t>
  </si>
  <si>
    <t>TIPO DE PROCEDIMIENTO</t>
  </si>
  <si>
    <t>Importe sin I.V.A.</t>
  </si>
  <si>
    <t>Moneda</t>
  </si>
  <si>
    <t>Tipo de cambio de referencia</t>
  </si>
  <si>
    <t>Importe sin I.V.A. en pesos</t>
  </si>
  <si>
    <t>Importe con IVA en pesos</t>
  </si>
  <si>
    <t>CLAVE CUCOP REGISTRADA EN COMPRANET</t>
  </si>
  <si>
    <t>Primer apellido</t>
  </si>
  <si>
    <t>Segundo apellido</t>
  </si>
  <si>
    <t>Nombres</t>
  </si>
  <si>
    <t>Razón Social</t>
  </si>
  <si>
    <t xml:space="preserve">Mínimo </t>
  </si>
  <si>
    <t>Máximo</t>
  </si>
  <si>
    <t>TOKA INTERNACIONAL, S.A.P.I. DE C.V.</t>
  </si>
  <si>
    <t>TIN090211JC9</t>
  </si>
  <si>
    <t>NO MIPYME</t>
  </si>
  <si>
    <t>SERVICIOS</t>
  </si>
  <si>
    <t>ABIERTO</t>
  </si>
  <si>
    <t>CERRADO</t>
  </si>
  <si>
    <t>14401-0001</t>
  </si>
  <si>
    <t>ADJUDICACIÓN DIRECTA</t>
  </si>
  <si>
    <t>TOTAL PLAY TELECOMUNICACIONES, S.A.P.I. DE C.V.</t>
  </si>
  <si>
    <t>TPT890516JP5</t>
  </si>
  <si>
    <t>SERVICIO DE TELEFONIA E INTERNET.</t>
  </si>
  <si>
    <t>COMPUCAD, S.A. DE C.V.</t>
  </si>
  <si>
    <t>COM960808S62</t>
  </si>
  <si>
    <t>PEQUEÑA</t>
  </si>
  <si>
    <t>ARTICULO 41, FRACCION III</t>
  </si>
  <si>
    <t>32701-0003</t>
  </si>
  <si>
    <t>EDENRED MEXICO, S.A. DE C.V.</t>
  </si>
  <si>
    <t>ASE930924SS7</t>
  </si>
  <si>
    <t>MICRO</t>
  </si>
  <si>
    <t>33801-0001</t>
  </si>
  <si>
    <t>LIMPIEZA Y VIGILANCIA PROFESIONAL EMPRESARIAL, S.A. DE C.V.</t>
  </si>
  <si>
    <t>LVP040316U52</t>
  </si>
  <si>
    <t>MULTION CONSULTING, S.A. DE C.V.</t>
  </si>
  <si>
    <t>MCO891215315</t>
  </si>
  <si>
    <t>CEDEÑO</t>
  </si>
  <si>
    <t>BAEZ</t>
  </si>
  <si>
    <t>NANCY ADRIANA</t>
  </si>
  <si>
    <t>CEBN7008152X6</t>
  </si>
  <si>
    <t>CIO-RH-2025-001</t>
  </si>
  <si>
    <t>LA-06-400-006400001-N-5-2025</t>
  </si>
  <si>
    <t>GRANDE</t>
  </si>
  <si>
    <t>SERVICIO</t>
  </si>
  <si>
    <t>ARTICULO 26 FRACCIÓN I</t>
  </si>
  <si>
    <t>LICITACIÓN CONSOLIDADA</t>
  </si>
  <si>
    <t>M.N.</t>
  </si>
  <si>
    <t>C-2025-00027311</t>
  </si>
  <si>
    <t>E-2025-00011560</t>
  </si>
  <si>
    <t>15901-0001</t>
  </si>
  <si>
    <t>CIO-RH-2025-002</t>
  </si>
  <si>
    <t>IA-38-90S-03890S999-N-36-2025</t>
  </si>
  <si>
    <t>SEGUROS SURA SA DE CV</t>
  </si>
  <si>
    <t>R&amp;S811221KR6</t>
  </si>
  <si>
    <t>SEGURO DE VIDA INSTITUCIONAL PARA LOS TRABAJORES DEL CIO</t>
  </si>
  <si>
    <t>ARTÍCULO 56</t>
  </si>
  <si>
    <t>INVITACIÓN A CUANDO MENOS TRES PERSONAS</t>
  </si>
  <si>
    <t>C-2025-00064021</t>
  </si>
  <si>
    <t>E-2025-00049231</t>
  </si>
  <si>
    <t>CIO-SG-2025-001</t>
  </si>
  <si>
    <t>AA-27-703-027703982-N-6-2025</t>
  </si>
  <si>
    <t>AGROASEMEX S.A.</t>
  </si>
  <si>
    <t>AGR900605VC6</t>
  </si>
  <si>
    <t>SERVICIO DE ASEGURAMIENTO DE BIENES PATRIMONIALES</t>
  </si>
  <si>
    <t>ARTÍCULO 1</t>
  </si>
  <si>
    <t>C-2025-00003415</t>
  </si>
  <si>
    <t>E-2024-00117951</t>
  </si>
  <si>
    <t>34501-0003</t>
  </si>
  <si>
    <t>CIO-SG-2025-002</t>
  </si>
  <si>
    <t>AA-38-90S-03890S999-N-2-2025</t>
  </si>
  <si>
    <t>RESIDUOS SOLIDOS MEXICANOS, S.A. DE C.V.</t>
  </si>
  <si>
    <t>RSM050722BM7</t>
  </si>
  <si>
    <t xml:space="preserve">MICRO
</t>
  </si>
  <si>
    <t>SERVICIO INTEGRAL DE LIMPIEZA DEL 6 DE ENERO AL 28 DEL FEBRERO DE 2025.</t>
  </si>
  <si>
    <t>ARTICULO 41, FRACCION XX</t>
  </si>
  <si>
    <t>C-2025-00006521</t>
  </si>
  <si>
    <t>E-2025-00009048</t>
  </si>
  <si>
    <t>35801-0003</t>
  </si>
  <si>
    <t>CIO-SG-2025-003</t>
  </si>
  <si>
    <t>IA-38-90S-03890S999-N-1-2025</t>
  </si>
  <si>
    <t>SERVICIO INTEGRAL DE LIMPIEZA 2025</t>
  </si>
  <si>
    <t>C-2025-00011289</t>
  </si>
  <si>
    <t>E-2025-00009045</t>
  </si>
  <si>
    <t>CIO-SG-2025-004</t>
  </si>
  <si>
    <t>LA-38-90S-03890S999-N-3-2025</t>
  </si>
  <si>
    <t>SERVICIO DE VIGILANCIA PARA LAS INSTALACIONES DEL CIO LEÓN 2025</t>
  </si>
  <si>
    <t>LICITACION PUBLICA NACIONAL ELECTRONICA</t>
  </si>
  <si>
    <t>C-2025-00021338</t>
  </si>
  <si>
    <t>E-2025-00010718</t>
  </si>
  <si>
    <t>CIO-SG-2025-005</t>
  </si>
  <si>
    <t>SEGURIDAD PRIVADA TRES SESENTA Y CINCO SC</t>
  </si>
  <si>
    <t>SPT221006382</t>
  </si>
  <si>
    <t>SERVICIO DE VIGILANCIA PARA LAS INSTALACIONES DEL CIO UNIDAD AGUASCALIENTES Y CITTAA 2025</t>
  </si>
  <si>
    <t>C-2025-00021342</t>
  </si>
  <si>
    <t>CIO-SG-2025-006</t>
  </si>
  <si>
    <t>LA-06-400-006400001-N-4-2025</t>
  </si>
  <si>
    <t>SUMINISTRO DE COMBUSTIBLE PARA VEHÍCULOS AUTOMOTORES TERRESTRES EN TERRITORIO NACIONAL, A TRAVÉS DE MEDIOS DE PAGO ELECTRÓNICO, PARA EL EJERCICIO FISCAL 2025</t>
  </si>
  <si>
    <t>C-2025-00016982</t>
  </si>
  <si>
    <t>E-2025-00011498</t>
  </si>
  <si>
    <t>26103-0052</t>
  </si>
  <si>
    <t>CIO-SG-2025-007</t>
  </si>
  <si>
    <t>LA-06-400-006400001-N-3-2025</t>
  </si>
  <si>
    <t>QUALITAS COMPAÑIA DE SEGUROS, S.A. DE C.V</t>
  </si>
  <si>
    <t>QCS931209G49</t>
  </si>
  <si>
    <t>CONTRATACIÓN CONSOLIDADA DEL SERVICIO DE ASEGURAMIENTO INTEGRAL DEL PARQUE VEHICULAR PARA LAS DEPENDENCIAS Y ENTIDADES DE LA ADMINISTRACIÓN PÚBLICA FEDERAL PARA EL EJERCICIO FISCAL 2025.</t>
  </si>
  <si>
    <t>C-2025-00017703</t>
  </si>
  <si>
    <t>E-2025-00011401</t>
  </si>
  <si>
    <t>34501-0010</t>
  </si>
  <si>
    <t>CIO-SG-2025-008</t>
  </si>
  <si>
    <t xml:space="preserve">        AA-38-90S-03890S999-N-15-2025</t>
  </si>
  <si>
    <t>REYES</t>
  </si>
  <si>
    <t>ROMERO</t>
  </si>
  <si>
    <t>RAUL</t>
  </si>
  <si>
    <t>RERR770428J37</t>
  </si>
  <si>
    <t>SERVICIO DE MANTENIMIENTO A PLANTAS DE EMERGENCIA DE CIO LEON Y A TABLEROS DE TRANSFERENCIA.</t>
  </si>
  <si>
    <t>ARTICULO 41, FRACCION XV</t>
  </si>
  <si>
    <t>C-2025-00030150</t>
  </si>
  <si>
    <t>E-2025-00028178</t>
  </si>
  <si>
    <t>35701-0001</t>
  </si>
  <si>
    <t>CIO-SG-2025-009</t>
  </si>
  <si>
    <t>AA-38-90S-03890S999-N-16-2025</t>
  </si>
  <si>
    <t>ELECTROINGENIERÍA Y PROYECTOS, S.A. DE C.V.</t>
  </si>
  <si>
    <t>EPR211105630</t>
  </si>
  <si>
    <t>MEDIANA</t>
  </si>
  <si>
    <t>MANTENIMIENTO A PLANTA DE EMERGENCIA DEL CITTAA.</t>
  </si>
  <si>
    <t>C-2025-00030093</t>
  </si>
  <si>
    <t>E-2025-00028191</t>
  </si>
  <si>
    <t>CIO-SG-2025-010</t>
  </si>
  <si>
    <t xml:space="preserve">        AA-38-90S-03890S999-N-4-2025</t>
  </si>
  <si>
    <t>ALVARADO</t>
  </si>
  <si>
    <t>RODRÍGUEZ</t>
  </si>
  <si>
    <t>JUAN CARLOS</t>
  </si>
  <si>
    <t>AARJ7607015E9</t>
  </si>
  <si>
    <t xml:space="preserve">SERVICIO DE MANTENIMIENTO PREVENTIVO Y CORRECTIVO A EQUIPOS DE AIRE ACONDICIONADO DEL CIO LEÓN, UNIDAD AGUASCALIENTES Y CITTAA. </t>
  </si>
  <si>
    <t>C-2025-00028375</t>
  </si>
  <si>
    <t>E-2025-00025006</t>
  </si>
  <si>
    <t xml:space="preserve">35201-0007 y 35701-0001 </t>
  </si>
  <si>
    <t>CIO-SG-2025-011</t>
  </si>
  <si>
    <t>AA-38-90S-03890S999-N-7-2025</t>
  </si>
  <si>
    <t>CUEVAS</t>
  </si>
  <si>
    <t>PADILLA</t>
  </si>
  <si>
    <t>JORGE HIBELS</t>
  </si>
  <si>
    <t>CUPJ690821NF7</t>
  </si>
  <si>
    <t>SERVICIO DE MANTENIMIENTO PREVENTIVO A TRANSFORMADORES DEL CIO LEÓN, UNIDAD AGUASCALIENTES Y CITTAA</t>
  </si>
  <si>
    <t>C-2025-00029289</t>
  </si>
  <si>
    <t>E-2025-00028056</t>
  </si>
  <si>
    <t>CIO-SG-2025-012</t>
  </si>
  <si>
    <t>AA-38-90S-03890S999-N-8-2025</t>
  </si>
  <si>
    <t>JOHNSON CONTROLS BTS MÉXICO, S. DE R.L. DE C.V.</t>
  </si>
  <si>
    <t>SGR960715HK1</t>
  </si>
  <si>
    <t>No MIPYME</t>
  </si>
  <si>
    <t>SERVICIO DE MANTENIMIENTO PREVENTIVO A CHILLER DEL EDIFICIO G</t>
  </si>
  <si>
    <t>ARTICULO 41, FRACCION I</t>
  </si>
  <si>
    <t>C-2025-00036993</t>
  </si>
  <si>
    <t>E-2025-00027726</t>
  </si>
  <si>
    <t>CIO-SG-2025-013</t>
  </si>
  <si>
    <t>AA-38-90S-03890S999-N-11-2025</t>
  </si>
  <si>
    <t>TUNNA INDUSTRIAL, S.A.</t>
  </si>
  <si>
    <t>TIN790827TS1</t>
  </si>
  <si>
    <t>SERVICIO DE MANTENIMIENTO PREVENTIVO A COMPRESORES DEL CIO LEÓN</t>
  </si>
  <si>
    <t>C-2025-00029447</t>
  </si>
  <si>
    <t>E-2025-00028106</t>
  </si>
  <si>
    <t>CIO-SG-2025-014</t>
  </si>
  <si>
    <t>AA-38-90S-03890S999-N-12-2025</t>
  </si>
  <si>
    <t>ELEVADORES OTIS, S. DE R.L. DE C.V.</t>
  </si>
  <si>
    <t>EOT631205877</t>
  </si>
  <si>
    <t>SERVICIO DE MANTENIMIENTO PREVENTIVO Y CORRECTIVO DEL ELEVADOR DEL EDIFICIO H</t>
  </si>
  <si>
    <t>C-2025-00029449</t>
  </si>
  <si>
    <t>E-2025-00028141</t>
  </si>
  <si>
    <t>CIO-SG-2025-015</t>
  </si>
  <si>
    <t>AA-38-90S-03890S999-N-10-2025</t>
  </si>
  <si>
    <t>ELEVADORES SCHINDLER, S.A. DE C.V.</t>
  </si>
  <si>
    <t>ESC8911081Q8</t>
  </si>
  <si>
    <t>SERVICIO DE MANTENIMIENTO PREVENTIVO DE LOS ELEVADORES DE LOS EDIFICIOS G Y D</t>
  </si>
  <si>
    <t>C-2025-00029380</t>
  </si>
  <si>
    <t>E-2025-00028163</t>
  </si>
  <si>
    <t>CIO-SG-2025-016</t>
  </si>
  <si>
    <t>AA-38-90S-03890S999-N-14-2025</t>
  </si>
  <si>
    <t>PRADO</t>
  </si>
  <si>
    <t>HERNÁNDEZ</t>
  </si>
  <si>
    <t>FRANCISCO</t>
  </si>
  <si>
    <t>PAHF870210HWA</t>
  </si>
  <si>
    <t xml:space="preserve">NO MIPYME
</t>
  </si>
  <si>
    <t>SERVICIO DE MANTENIMIENTO PREVENTIVO A EQUIPOS DE AIRE DE PRECISIÓN MARCA LIEBERT</t>
  </si>
  <si>
    <t>C-2025-00029435</t>
  </si>
  <si>
    <t>E-2025-00028190</t>
  </si>
  <si>
    <t>35401-0003</t>
  </si>
  <si>
    <t>CIO-SG-2025-017</t>
  </si>
  <si>
    <t xml:space="preserve">	AA-38-90S-03890S999-N-6-2025</t>
  </si>
  <si>
    <t>RODAMIENTOS ORIENTALES, S.A. DE C.V.</t>
  </si>
  <si>
    <t>ROR1012215L3</t>
  </si>
  <si>
    <t>SERVICIOS DE MANTENIMIENTO PREVENTIVO Y CORRECTIVO PARA LA FLOTILLA VEHICULAR DEL CIO</t>
  </si>
  <si>
    <t>C-2025-00028376</t>
  </si>
  <si>
    <t>E-2025-00025094</t>
  </si>
  <si>
    <t>35501-0005</t>
  </si>
  <si>
    <t>CIO-SG-2025-018</t>
  </si>
  <si>
    <t>AA-38-90S-03890S999-N-19-2025</t>
  </si>
  <si>
    <t>RAÚL</t>
  </si>
  <si>
    <t>SERVICIO DE MANTENIMIENTO PREVENTIVO A UPS DEL CIO LEÓN Y UNIDAD AGUASCALIENTES</t>
  </si>
  <si>
    <t>C-2025-00030164</t>
  </si>
  <si>
    <t>E-2025-00028717</t>
  </si>
  <si>
    <t>CIO-SG-2025-019</t>
  </si>
  <si>
    <t>AA-38-90S-03890S999-N-13-2025</t>
  </si>
  <si>
    <t>INFRA, S.A. DE C.V.</t>
  </si>
  <si>
    <t>INF891031LT4</t>
  </si>
  <si>
    <t>SUMINISTRO DE GASES ESPECIALES PARA LOS LABORATORIOS DEL CIO 2025</t>
  </si>
  <si>
    <t>ADQUISICIONES</t>
  </si>
  <si>
    <t>ARTICULO 41, FRACCION XVII</t>
  </si>
  <si>
    <t>C-2025-00029451</t>
  </si>
  <si>
    <t>E-2025-00028168</t>
  </si>
  <si>
    <t>25101-0039</t>
  </si>
  <si>
    <t>CIO-SG-2025-020</t>
  </si>
  <si>
    <t>AA-38-90S-03890S999-N-17-2025</t>
  </si>
  <si>
    <t xml:space="preserve">PEDROZA </t>
  </si>
  <si>
    <t xml:space="preserve">PADILLA </t>
  </si>
  <si>
    <t>PERFECTO</t>
  </si>
  <si>
    <t>PEPP5706119W7</t>
  </si>
  <si>
    <t>SERVICIO DE FUMIGACION A LAS INSTALACIONES DEL CIO UNIDAD AGS Y CITTAA.</t>
  </si>
  <si>
    <t>C-2025-00030145</t>
  </si>
  <si>
    <t>E-2025-00028305</t>
  </si>
  <si>
    <t>35901-0001</t>
  </si>
  <si>
    <t>CIO-SG-2025-021</t>
  </si>
  <si>
    <t>AA-38-90S-03890S999-N-18-2025</t>
  </si>
  <si>
    <t>INSECTS OUT PREVENCION Y MANEJO INTEGRAL DE PLAGAS, S.A. DE C.V.</t>
  </si>
  <si>
    <t>IOP190717SBA</t>
  </si>
  <si>
    <t>SERVICIO DE FUMIGACION PARA LAS INSTALACIONES DEL CIO LEON</t>
  </si>
  <si>
    <t>C-2025-00030136</t>
  </si>
  <si>
    <t>E-2025-00028350</t>
  </si>
  <si>
    <t>CIO-SG-2025-022</t>
  </si>
  <si>
    <t>AA-38-90S-03890S999-N-9-2025</t>
  </si>
  <si>
    <t>FERRETODO DEL BAJIO, S.A. DE C.V.</t>
  </si>
  <si>
    <t>FBA1801231F7</t>
  </si>
  <si>
    <t>COMPRA DE MATERIALES E INSUMOS PARA MANTENIMIENTO GENERAL.</t>
  </si>
  <si>
    <t>ARTICULO 42, PRIMER PARAFO</t>
  </si>
  <si>
    <t>C-2025-00029404</t>
  </si>
  <si>
    <t>E-2025-00027729</t>
  </si>
  <si>
    <t>23901-0025</t>
  </si>
  <si>
    <t>CIO-SG-2025-023</t>
  </si>
  <si>
    <t>AA-38-90S-03890S999-N-20-2025</t>
  </si>
  <si>
    <t xml:space="preserve">REYES </t>
  </si>
  <si>
    <t>RIVERA</t>
  </si>
  <si>
    <t xml:space="preserve">ANA LAURA </t>
  </si>
  <si>
    <t>RERA690726PR0</t>
  </si>
  <si>
    <t>SERVICIOS PROFESIONALES ESPECIALIZADOS EN PSICOLOGÍA</t>
  </si>
  <si>
    <t>ARTICULO 41, FRACCION XIV</t>
  </si>
  <si>
    <t>C-2025-00034122</t>
  </si>
  <si>
    <t>E-2025-00031657</t>
  </si>
  <si>
    <t>CIO-SG-2025-024</t>
  </si>
  <si>
    <t>AA-38-90S-03890S999-N-31-2025</t>
  </si>
  <si>
    <t>ENTIDAD MEXICANA DE ACREDITACION, A.C.</t>
  </si>
  <si>
    <t>EMA981014KD4</t>
  </si>
  <si>
    <t>SERVICIO DE AUDITORIA DE VIGILANCIA PARA LOS LABS. ACREDITADOS DE METROLOGIA</t>
  </si>
  <si>
    <t>C-2025-00039892</t>
  </si>
  <si>
    <t>E-2025-00035807</t>
  </si>
  <si>
    <t>35401-0004</t>
  </si>
  <si>
    <t>CIO-SG-2025-025</t>
  </si>
  <si>
    <t>AA-38-90S-03890S999-N-22-2025</t>
  </si>
  <si>
    <t>INTERCOVAMEX, S.A. DE C.V.</t>
  </si>
  <si>
    <t>INT9103157U9</t>
  </si>
  <si>
    <t>SERVICIO PREVENTIVO Y CORRECTIVO A EVAPORADORA DENTON</t>
  </si>
  <si>
    <t>C-2025-00037465</t>
  </si>
  <si>
    <t>E-2025-00034454</t>
  </si>
  <si>
    <t>CIO-SG-2025-026</t>
  </si>
  <si>
    <t>AA-38-90S-03890S999-N-32-2025</t>
  </si>
  <si>
    <t>CARL ZEISS DE MEXICO, S.A. DE C.V.</t>
  </si>
  <si>
    <t>CZM770124B99</t>
  </si>
  <si>
    <t>SERVICIO DE MANTENIMIENTO Y CALIBRACIÓN A MÁQUINA DE COORDENADAS SPECTRUM II</t>
  </si>
  <si>
    <t>C-2025-00039899</t>
  </si>
  <si>
    <t>E-2025-00035823</t>
  </si>
  <si>
    <t>CIO-SG-2025-027</t>
  </si>
  <si>
    <t>AA-38-90S-03890S999-N-29-2025</t>
  </si>
  <si>
    <t>SERVICIOS DIVERGENTES EN TECNOLOGIA, S.A. DE C.V.</t>
  </si>
  <si>
    <t>SDT151203G75</t>
  </si>
  <si>
    <t>C-2025-00041138</t>
  </si>
  <si>
    <t>E-2025-00035690</t>
  </si>
  <si>
    <t>32301-0001</t>
  </si>
  <si>
    <t>CIO-SG-2025-028</t>
  </si>
  <si>
    <t>AA-38-90S-03890S999-N-28-2025</t>
  </si>
  <si>
    <t>C-2025-00041147</t>
  </si>
  <si>
    <t>E-2025-00035769</t>
  </si>
  <si>
    <t>31401-0001 y 31701-0003</t>
  </si>
  <si>
    <t>CIO-SG-2025-029</t>
  </si>
  <si>
    <t>AA-38-90S-03890S999-N-35-2025</t>
  </si>
  <si>
    <t>MAQUINAS, REFACCIONES Y SERVICIOS, S.A. DE C.V.</t>
  </si>
  <si>
    <t>MRS0211075Y0</t>
  </si>
  <si>
    <t>SERVICIO DE FOTOCOPIADO E IMPRESION.</t>
  </si>
  <si>
    <t>C-2025-00053269</t>
  </si>
  <si>
    <t>E-2025-00047744</t>
  </si>
  <si>
    <t>33602-0011</t>
  </si>
  <si>
    <t>CIO-SG-2025-030</t>
  </si>
  <si>
    <t>AA-38-90S-03890S999-N-25-2025</t>
  </si>
  <si>
    <t>IPSUMX, S. DE R.L. DE C.V.</t>
  </si>
  <si>
    <t>IPS190201IP9</t>
  </si>
  <si>
    <t>ADQUISICIÓN DE BATERIAS PARA UPS DEL LABORATORIO DE FIBRAS OPTICAS DEL CIO</t>
  </si>
  <si>
    <t>C-2025-00041084</t>
  </si>
  <si>
    <t>E-2025-00035726</t>
  </si>
  <si>
    <t>24601-0065</t>
  </si>
  <si>
    <t>CIO-SG-2025-031</t>
  </si>
  <si>
    <t>AA-38-90S-03890S999-N-30-2025</t>
  </si>
  <si>
    <t>PROVEMX CIENTIFICA, S. DE R.L. DE C.V.</t>
  </si>
  <si>
    <t>PCI180904LQA</t>
  </si>
  <si>
    <t>COMPRA DE ACCESORIOS OPTICOS PARA LOS LABORATORIOS DE POSGRADO DE OPTICA.</t>
  </si>
  <si>
    <t>C-2025-00041131</t>
  </si>
  <si>
    <t>E-2025-00034996</t>
  </si>
  <si>
    <t>25501-0022</t>
  </si>
  <si>
    <t>CIO-SG-2025-032</t>
  </si>
  <si>
    <t>AA-38-90S-03890S999-N-21-2025</t>
  </si>
  <si>
    <t>AGILENT TECHNOLOGIES MEXICO S DE RL DE CV</t>
  </si>
  <si>
    <t>ATM990909U84</t>
  </si>
  <si>
    <t>MANTENIMIENTO CORRECTIVO A ESPECTROFOTOMETRO CARY 5000 UV-VIS</t>
  </si>
  <si>
    <t>C-2025-00036595</t>
  </si>
  <si>
    <t>E-2025-00033853</t>
  </si>
  <si>
    <t>CIO-SG-2025-033</t>
  </si>
  <si>
    <t>AA-38-90S-03890S999-N-23-2025</t>
  </si>
  <si>
    <t xml:space="preserve">GARCIA </t>
  </si>
  <si>
    <t>HERNANDEZ</t>
  </si>
  <si>
    <t>MARIA PATRICIA</t>
  </si>
  <si>
    <t>GAHP681227384</t>
  </si>
  <si>
    <t>SERVICIO DE ASESORÍA Y ATENCIÓN A JUICIOS LABORALES</t>
  </si>
  <si>
    <t>ART. 41, FRACCIÓN XIV</t>
  </si>
  <si>
    <t>C-2025-00039903</t>
  </si>
  <si>
    <t>E-2025-00035745</t>
  </si>
  <si>
    <t>33104-0002</t>
  </si>
  <si>
    <t>CIO-SG-2025-035</t>
  </si>
  <si>
    <t>AA-38-90S-03890S999-N-24-2025</t>
  </si>
  <si>
    <t>ARRENDAMIENTO DE BIENES INFORMATICOS</t>
  </si>
  <si>
    <t>ART. 41, FRACCIÓN XX</t>
  </si>
  <si>
    <t>C-2025-00041159</t>
  </si>
  <si>
    <t>E-2025-00036012</t>
  </si>
  <si>
    <t>CIO-SG-2025-036</t>
  </si>
  <si>
    <t>AA-38-90S-03890S999-N-26-2025</t>
  </si>
  <si>
    <t>ZARATE</t>
  </si>
  <si>
    <t>SALAZAR</t>
  </si>
  <si>
    <t>JORGE ALEJANDRO</t>
  </si>
  <si>
    <t>ZASJ971121BG5</t>
  </si>
  <si>
    <t>COMPRA DE CONSUMIBLES PARA EL TALLER MECANICO.</t>
  </si>
  <si>
    <t>ARTICULO 55, PRIMER PARAFO</t>
  </si>
  <si>
    <t>C-2025-00041151</t>
  </si>
  <si>
    <t>E-2025-00036004</t>
  </si>
  <si>
    <t>CIO-SG-2025-037</t>
  </si>
  <si>
    <t>AA-38-90S-03890S999-N-33-2025</t>
  </si>
  <si>
    <t>GONZALEZ</t>
  </si>
  <si>
    <t>URTAZA</t>
  </si>
  <si>
    <t>OLGA MARGARITA</t>
  </si>
  <si>
    <t>GOUO610628KT5</t>
  </si>
  <si>
    <t>SERVICIO DE ALIMENTOS PARA LA INAUGURACIÓN DEL XXII ENCUENTRO PARTICIPACIÓN DE LA MUJER EN LA CIENCIA 2025</t>
  </si>
  <si>
    <t>C-2025-00051874</t>
  </si>
  <si>
    <t>E-2025-00046338</t>
  </si>
  <si>
    <t>CIO-SG-2025-038</t>
  </si>
  <si>
    <t>AA-38-90S-03890S999-N-34-2025</t>
  </si>
  <si>
    <t>SUMINISTRO E INSTALACION DE COMPRESOR PARA EQUIPO DE PRECISION MARCA LIEBERT.</t>
  </si>
  <si>
    <t>ARTICULO 54, FRACCION XV</t>
  </si>
  <si>
    <t>C-2025-00051870</t>
  </si>
  <si>
    <t>E-2025-00046040</t>
  </si>
  <si>
    <t>CIO-SG-2025-039</t>
  </si>
  <si>
    <t>AA-38-90S-03890S999-N-37-2025</t>
  </si>
  <si>
    <t xml:space="preserve">VEST AGENTE DE SEGUROS, S.A. DE C.V. </t>
  </si>
  <si>
    <t>VAS140314CEA</t>
  </si>
  <si>
    <t>SERVICIO DE ASESORIA EN SEGUROS Y FIANZAS</t>
  </si>
  <si>
    <t>ARTICULO 54, FRACCION XIV</t>
  </si>
  <si>
    <t>C-2025-00064741</t>
  </si>
  <si>
    <t>E-2025-00057102</t>
  </si>
  <si>
    <t>CIO-SG-2025-040</t>
  </si>
  <si>
    <t>AA-38-90S-03890S999-N-38-2025</t>
  </si>
  <si>
    <t xml:space="preserve">VILLAGRAN </t>
  </si>
  <si>
    <t xml:space="preserve">CERVANTES </t>
  </si>
  <si>
    <t xml:space="preserve">JUAN CARLOS </t>
  </si>
  <si>
    <t>VICJ740530RT5</t>
  </si>
  <si>
    <t>SERVICIO DE ASESORIA LEGAL EN DERECHO MERCANTIL</t>
  </si>
  <si>
    <t xml:space="preserve">SERVICIO </t>
  </si>
  <si>
    <t>C-2025-00064889</t>
  </si>
  <si>
    <t>E-2025-00057164</t>
  </si>
  <si>
    <t>CIO-SG-2025-041</t>
  </si>
  <si>
    <t>AA-38-90S-03890S999-N-39-2025</t>
  </si>
  <si>
    <t>EL RINCÓN GAUCHO DE LEÓN, S.A. DE C.V.</t>
  </si>
  <si>
    <t>RGL9404212G5</t>
  </si>
  <si>
    <t>SERVICIO DE ALIMENTOS PARA EL EVENTO DEL DÍA DEL PADRE</t>
  </si>
  <si>
    <t>C-2025-00064926</t>
  </si>
  <si>
    <t>E-2025-00057170</t>
  </si>
  <si>
    <t>CIO-SG-2025-042</t>
  </si>
  <si>
    <t>AA-38-90S-03890S999-N-41-2025</t>
  </si>
  <si>
    <t>SERVICIO DE MANTENIMIENTO CORRECTIVO A ELEVADORES DE MARCA SCHINDLER.</t>
  </si>
  <si>
    <t>C-2025-00078328</t>
  </si>
  <si>
    <t>E-2025-00067965</t>
  </si>
  <si>
    <t>CIO-SG-2025-043</t>
  </si>
  <si>
    <t>AA-38-90S-03890S999-N-40-2025</t>
  </si>
  <si>
    <t>INTECS INSTRUMENTACIÓN, S.A. DE C.V.</t>
  </si>
  <si>
    <t>IIN060522UH5</t>
  </si>
  <si>
    <t>ADQUISICIÓN DE PULIDORES PARA EL TALLER ÓPTICO DEL CIO LEÓN</t>
  </si>
  <si>
    <t>ARTICULO 54, FRACCION XVII</t>
  </si>
  <si>
    <t>C-2025-00075686</t>
  </si>
  <si>
    <t>E-2025-00066100</t>
  </si>
  <si>
    <t>CIO-SG-2025-044</t>
  </si>
  <si>
    <t>AA-38-90S-03890S999-N-42-2025</t>
  </si>
  <si>
    <t xml:space="preserve">LUEVANO </t>
  </si>
  <si>
    <t>ARREDONDO</t>
  </si>
  <si>
    <t>CYNTHIA VICTORIA</t>
  </si>
  <si>
    <t>LUAC9403089W2</t>
  </si>
  <si>
    <t xml:space="preserve">MICRO </t>
  </si>
  <si>
    <t>SUBCONTRATACIÓN ESPECIALIZADA EN MATERIA DE SERVICIO MÉDICO PARA EL CIO UNIDAD AGUASCALIENTES</t>
  </si>
  <si>
    <t>C-2025-00085529</t>
  </si>
  <si>
    <t>E-2025-00078064</t>
  </si>
  <si>
    <t>CIO-SG-2025-045</t>
  </si>
  <si>
    <t xml:space="preserve"> AA-38-90S-03890S999-N-43-2025</t>
  </si>
  <si>
    <t>BALLADO</t>
  </si>
  <si>
    <t>PENSADO</t>
  </si>
  <si>
    <t>JUAN ALBERTO</t>
  </si>
  <si>
    <t>BAPJ610703C94</t>
  </si>
  <si>
    <t>SERVICIO DE PODA DE ARBOLES</t>
  </si>
  <si>
    <t>C-2025-00087944</t>
  </si>
  <si>
    <t>E-2025-00081365</t>
  </si>
  <si>
    <t>CIO-SG-2025-046</t>
  </si>
  <si>
    <t>AA-38-90S-03890S999-N-44-2025</t>
  </si>
  <si>
    <t>ROJAS</t>
  </si>
  <si>
    <t>MODESTO</t>
  </si>
  <si>
    <t>MA GUADALUPE</t>
  </si>
  <si>
    <t>ROMG691212IS6</t>
  </si>
  <si>
    <t>SERVICIO DE ALIMENTOS PARA EL ENCUENTRO DE EGRESADOS</t>
  </si>
  <si>
    <t>C-2025-00088700</t>
  </si>
  <si>
    <t>E-2025-00081580</t>
  </si>
  <si>
    <t>CIO-SG-2025-047</t>
  </si>
  <si>
    <t>AA-38-90S-03890S999-N-49-2025</t>
  </si>
  <si>
    <t>SERVICIO DE LICENCIA ANUAL CAMPUS WIDE (MATLAB)</t>
  </si>
  <si>
    <t>ARTICULO. 54 FRACCION I (SOLO 1 PERSONA)</t>
  </si>
  <si>
    <t>C-2025-00092878</t>
  </si>
  <si>
    <t>E-2025-00083358</t>
  </si>
  <si>
    <t>CIO-SG-2025-048</t>
  </si>
  <si>
    <t>AA-38-90S-03890S999-N-46-2025</t>
  </si>
  <si>
    <t>SERVICIO DE LICENCIA ANUAL ORIGIN PRO</t>
  </si>
  <si>
    <t>C-2025-00091908</t>
  </si>
  <si>
    <t>E-2025-00082945</t>
  </si>
  <si>
    <t>CIO-SG-2025-049</t>
  </si>
  <si>
    <t>AA-38-90S-03890S999-N-47-2025</t>
  </si>
  <si>
    <t xml:space="preserve">ARELLANO </t>
  </si>
  <si>
    <t>TELLEZ</t>
  </si>
  <si>
    <t>JORGE ARMANDO</t>
  </si>
  <si>
    <t>AETJ910426DK1</t>
  </si>
  <si>
    <t>ADQUISICIÓN DE MATERIAL Y ACCESORIOS DE LABORATORIO</t>
  </si>
  <si>
    <t>BIENES</t>
  </si>
  <si>
    <t>ARTICULO.54 FRAC XVII (EQUIPO ESPECIALIZ)</t>
  </si>
  <si>
    <t>C-2025-00091941</t>
  </si>
  <si>
    <t>E-2025-00082181</t>
  </si>
  <si>
    <t>CIO-SG-2025-050</t>
  </si>
  <si>
    <t xml:space="preserve"> AA-38-90S-03890S999-N-50-2025</t>
  </si>
  <si>
    <t>ADQUISICIÓN DE MATERIAL CONSUMIBLE PARA EL TALLER OPTICO</t>
  </si>
  <si>
    <t>C-2025-00093233</t>
  </si>
  <si>
    <t>E-2025-00083490</t>
  </si>
  <si>
    <t>CIO-SG-2025-051</t>
  </si>
  <si>
    <t>AA-38-90S-03890S999-N-51-2025</t>
  </si>
  <si>
    <t>FERRETODO DEL BAJIO SA DE CV</t>
  </si>
  <si>
    <t>ADQUISICION DE DIVERSOS MATERIALES PARA TRABAJOS DE MATENIMIENTO EN GENERAL</t>
  </si>
  <si>
    <t>ARTICULO. 55 ADJUDICACION DIRECTA</t>
  </si>
  <si>
    <t>C-2025-00093538</t>
  </si>
  <si>
    <t>E-2025-00083559</t>
  </si>
  <si>
    <t>CIO-SG-2025-052</t>
  </si>
  <si>
    <t>AA-38-90S-03890S999-N-52-2025</t>
  </si>
  <si>
    <t>SERVICIO DE MANTENIMIENTO CORRECTIVO PARA EL TRANSFORMADOR DEL MUSEO</t>
  </si>
  <si>
    <t>ARTICULO. 54 FRAC XV (SERV.MANTENIMIENTO)</t>
  </si>
  <si>
    <t>C-2025-00093698</t>
  </si>
  <si>
    <t>E-2025-00083786</t>
  </si>
  <si>
    <t>CIO-SG-2025-053</t>
  </si>
  <si>
    <t>AA-38-90S-03890S999-N-53-2025</t>
  </si>
  <si>
    <t>NOBATEC ANALITIC, S.A. DE C.V.</t>
  </si>
  <si>
    <t>NAN230824318</t>
  </si>
  <si>
    <t>SERVICIO DE MANTENIMIENTO A EQUIPO DE LABORATORIO STA MARCA ZETZSCH</t>
  </si>
  <si>
    <t>C-2025-00093700</t>
  </si>
  <si>
    <t>E-2025-00083789</t>
  </si>
  <si>
    <t>CIO-SG-2025-054</t>
  </si>
  <si>
    <t>AA-38-90S-03890S999-N-54-2025</t>
  </si>
  <si>
    <t>BRUKER MEXICANA, S.A. DE C.V.</t>
  </si>
  <si>
    <t>BME9501186G1</t>
  </si>
  <si>
    <t>SERVICIO DE MANTENIMIENTO PREVENTIVO Y CORRECTIVO A EQUIPO D2 PHASER (COMPLETE PLUS)</t>
  </si>
  <si>
    <t>C-2025-00094008</t>
  </si>
  <si>
    <t>E-2025-00083892</t>
  </si>
  <si>
    <t>CIO-SG-2025-055</t>
  </si>
  <si>
    <t>AA-38-90S-03890S999-N-55-2025</t>
  </si>
  <si>
    <t>SERVICIO DE MANTENIMIENTO PREVENTIVO Y CORRECTIVO A EQUIPOS DE LABORATORIO (FTIR 660/670 SYSTEM Y UV-VIS CARY 4000/5000/6000)</t>
  </si>
  <si>
    <t>C-2025-00094078</t>
  </si>
  <si>
    <t>E-2025-00083963</t>
  </si>
  <si>
    <t>CIO-SG-2025-056</t>
  </si>
  <si>
    <t>NO APLICA</t>
  </si>
  <si>
    <t>CENTRO NACIONAL DE METROLOGIA</t>
  </si>
  <si>
    <t>CNM880126ML4</t>
  </si>
  <si>
    <t xml:space="preserve">SERVICIO DE CALIBRACION A EQUIPOS PATRON PROPIEDAD DEL CIO </t>
  </si>
  <si>
    <t>ARTICULO 2 (COMPRA ENTRE ENTIDADES)</t>
  </si>
  <si>
    <t>NO SE FIRMARÁ A TRAVES DE COMPRANET</t>
  </si>
  <si>
    <t>CIO-SG-2025-057</t>
  </si>
  <si>
    <t>AA-38-90S-03890S999-N-59-2025</t>
  </si>
  <si>
    <t>SERVICIO DE MANTENIMIENTO CORRECTIVO A MICROSCOPIO CONFOCAL</t>
  </si>
  <si>
    <t>ARTICULO. 54 FRAC I (SOLO 1 PERSONA)</t>
  </si>
  <si>
    <t>C-2025-00104147</t>
  </si>
  <si>
    <t>E-2025-00089944</t>
  </si>
  <si>
    <t>CIO-SG-2025-058</t>
  </si>
  <si>
    <t>AA-38-90S-03890S999-N-60-2025</t>
  </si>
  <si>
    <t>JEOL DE MÉXICO, S.A. DE C.V.</t>
  </si>
  <si>
    <t>JME910507HC7</t>
  </si>
  <si>
    <t>SERVICIO DE MANTENIMIENTO PREVENTIVO A EQUIPO DE LABORATORIO</t>
  </si>
  <si>
    <t>C-2025-00105108</t>
  </si>
  <si>
    <t>E-2025-00090043</t>
  </si>
  <si>
    <t>CIO-SG-2025-059</t>
  </si>
  <si>
    <t>AA-38-90S-03890S999-N-58-2025</t>
  </si>
  <si>
    <t>PINTURAS OLGELI, S.A. DE C.V.</t>
  </si>
  <si>
    <t>POL8210217S8</t>
  </si>
  <si>
    <t>COMPRA DE PINTURA DE STOCK PARA MANTENIMIENTO DE NUESTRAS INSTALACIONES.</t>
  </si>
  <si>
    <t>C-2025-00104356</t>
  </si>
  <si>
    <t>E-2025-00088983</t>
  </si>
  <si>
    <t>CIO-SG-2025-060</t>
  </si>
  <si>
    <t>AA-38-90S-03890S999-N-57-2025</t>
  </si>
  <si>
    <t>ADQUISICIÓN DE BATERIAS PARA UPS DEL LABORATORIO DE ESPECTROSCOPIA.</t>
  </si>
  <si>
    <t>C-2025-00104290</t>
  </si>
  <si>
    <t>E-2025-00090149</t>
  </si>
  <si>
    <t>CIO-SG-2025-061</t>
  </si>
  <si>
    <t>AA-38-90S-03890S999-N-56-2025</t>
  </si>
  <si>
    <t>C-2025-00103792</t>
  </si>
  <si>
    <t>E-2025-00090156</t>
  </si>
  <si>
    <t>Expediente ComprasMX</t>
  </si>
  <si>
    <t>Código de contrato en ComprasMX</t>
  </si>
  <si>
    <t>CONTRATACIÓN CONSOLIDADA DEL SERVICIO DE SUMINISTRO DE VALES DE DESPENSA, ELECTRÓNICOS Y/O IMPRESOS EN PAPEL, PARA LAS PRESTACIONES MENSUALES Y/O DE ÚNICA OCASIÓN, PARA EL EJERCICIO FISCAL 2025</t>
  </si>
  <si>
    <t>33901-0032</t>
  </si>
  <si>
    <t>35401-0002</t>
  </si>
  <si>
    <t>33105-0006</t>
  </si>
  <si>
    <t>15401-0039</t>
  </si>
  <si>
    <t>35702-0003</t>
  </si>
  <si>
    <t>44102-0001</t>
  </si>
  <si>
    <t>25501-0090</t>
  </si>
  <si>
    <t>24901-0031</t>
  </si>
  <si>
    <t>29801-0061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</si>
</sst>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_-;\-* #,##0.00_-;_-* &quot;-&quot;??_-;_-@"/>
    <numFmt numFmtId="165" formatCode="_-&quot;$&quot;* #,##0.00_-;\-&quot;$&quot;* #,##0.00_-;_-&quot;$&quot;* &quot;-&quot;??_-;_-@"/>
    <numFmt numFmtId="167" formatCode="dd&quot;-&quot;mm&quot;-&quot;yyyy"/>
    <numFmt numFmtId="168" formatCode="d/m/yyyy"/>
    <numFmt numFmtId="169" formatCode="dd\-mm\-yyyy"/>
  </numFmts>
  <fonts count="12" x14ac:knownFonts="1">
    <font>
      <sz val="12"/>
      <color theme="1"/>
      <name val="Calibri"/>
      <scheme val="minor"/>
    </font>
    <font>
      <b/>
      <sz val="16"/>
      <color theme="1"/>
      <name val="Noto Sans Condensed Light"/>
      <family val="2"/>
    </font>
    <font>
      <sz val="12"/>
      <color theme="1"/>
      <name val="Noto Sans Condensed Light"/>
      <family val="2"/>
    </font>
    <font>
      <sz val="16"/>
      <color theme="1"/>
      <name val="Noto Sans Condensed Light"/>
      <family val="2"/>
    </font>
    <font>
      <b/>
      <sz val="15"/>
      <color theme="1"/>
      <name val="Noto Sans Condensed Light"/>
      <family val="2"/>
    </font>
    <font>
      <b/>
      <sz val="16"/>
      <color theme="0"/>
      <name val="Noto Sans Condensed Light"/>
      <family val="2"/>
    </font>
    <font>
      <sz val="12"/>
      <name val="Noto Sans Condensed Light"/>
      <family val="2"/>
    </font>
    <font>
      <b/>
      <sz val="14"/>
      <color rgb="FFFFFFFF"/>
      <name val="Noto Sans Condensed Light"/>
      <family val="2"/>
    </font>
    <font>
      <b/>
      <sz val="14"/>
      <color theme="0"/>
      <name val="Noto Sans Condensed Light"/>
      <family val="2"/>
    </font>
    <font>
      <sz val="11"/>
      <color theme="1"/>
      <name val="Noto Sans Condensed Light"/>
      <family val="2"/>
    </font>
    <font>
      <sz val="12"/>
      <color rgb="FF000000"/>
      <name val="Noto Sans Condensed Light"/>
      <family val="2"/>
    </font>
    <font>
      <sz val="11"/>
      <color rgb="FF000000"/>
      <name val="Noto Sans Condensed Light"/>
      <family val="2"/>
    </font>
  </fonts>
  <fills count="5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rgb="FF548DD4"/>
        <bgColor rgb="FF548DD4"/>
      </patternFill>
    </fill>
    <fill>
      <patternFill patternType="solid">
        <fgColor rgb="FFFFFFFF"/>
        <bgColor rgb="FFFFFFFF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76">
    <xf numFmtId="0" fontId="0" fillId="0" borderId="0" xfId="0" applyFont="1" applyAlignment="1"/>
    <xf numFmtId="0" fontId="1" fillId="0" borderId="0" xfId="0" applyFont="1" applyAlignment="1">
      <alignment horizontal="center"/>
    </xf>
    <xf numFmtId="0" fontId="2" fillId="0" borderId="0" xfId="0" applyFont="1" applyAlignment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 applyAlignment="1"/>
    <xf numFmtId="0" fontId="4" fillId="0" borderId="0" xfId="0" applyFont="1" applyAlignment="1">
      <alignment horizontal="center" vertical="center" wrapText="1"/>
    </xf>
    <xf numFmtId="14" fontId="1" fillId="0" borderId="0" xfId="0" applyNumberFormat="1" applyFont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6" fillId="0" borderId="8" xfId="0" applyFont="1" applyBorder="1"/>
    <xf numFmtId="0" fontId="7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165" fontId="8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vertical="center"/>
    </xf>
    <xf numFmtId="0" fontId="9" fillId="0" borderId="4" xfId="0" applyFont="1" applyFill="1" applyBorder="1" applyAlignment="1">
      <alignment horizontal="center" vertical="center" wrapText="1"/>
    </xf>
    <xf numFmtId="167" fontId="9" fillId="0" borderId="4" xfId="0" applyNumberFormat="1" applyFont="1" applyFill="1" applyBorder="1" applyAlignment="1">
      <alignment horizontal="center" vertical="center" wrapText="1"/>
    </xf>
    <xf numFmtId="164" fontId="9" fillId="0" borderId="5" xfId="0" applyNumberFormat="1" applyFont="1" applyFill="1" applyBorder="1" applyAlignment="1">
      <alignment horizontal="center" vertical="center" wrapText="1"/>
    </xf>
    <xf numFmtId="164" fontId="9" fillId="0" borderId="4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/>
    <xf numFmtId="0" fontId="10" fillId="0" borderId="5" xfId="0" applyFont="1" applyFill="1" applyBorder="1" applyAlignment="1">
      <alignment horizontal="center" vertical="center" wrapText="1"/>
    </xf>
    <xf numFmtId="0" fontId="2" fillId="0" borderId="9" xfId="0" applyFont="1" applyFill="1" applyBorder="1"/>
    <xf numFmtId="0" fontId="9" fillId="0" borderId="9" xfId="0" applyFont="1" applyFill="1" applyBorder="1" applyAlignment="1">
      <alignment horizontal="center" vertical="center" wrapText="1"/>
    </xf>
    <xf numFmtId="167" fontId="9" fillId="0" borderId="9" xfId="0" applyNumberFormat="1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vertical="center"/>
    </xf>
    <xf numFmtId="164" fontId="9" fillId="0" borderId="9" xfId="0" applyNumberFormat="1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 wrapText="1"/>
    </xf>
    <xf numFmtId="167" fontId="11" fillId="0" borderId="9" xfId="0" applyNumberFormat="1" applyFont="1" applyFill="1" applyBorder="1" applyAlignment="1">
      <alignment horizontal="center" vertical="center" wrapText="1"/>
    </xf>
    <xf numFmtId="164" fontId="11" fillId="0" borderId="9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167" fontId="11" fillId="0" borderId="5" xfId="0" applyNumberFormat="1" applyFont="1" applyFill="1" applyBorder="1" applyAlignment="1">
      <alignment horizontal="center" vertical="center" wrapText="1"/>
    </xf>
    <xf numFmtId="4" fontId="11" fillId="0" borderId="5" xfId="0" applyNumberFormat="1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/>
    </xf>
    <xf numFmtId="167" fontId="9" fillId="0" borderId="5" xfId="0" applyNumberFormat="1" applyFont="1" applyFill="1" applyBorder="1" applyAlignment="1">
      <alignment horizontal="center" vertical="center" wrapText="1"/>
    </xf>
    <xf numFmtId="164" fontId="11" fillId="0" borderId="5" xfId="0" applyNumberFormat="1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5" xfId="0" applyFont="1" applyFill="1" applyBorder="1"/>
    <xf numFmtId="4" fontId="9" fillId="0" borderId="5" xfId="0" applyNumberFormat="1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167" fontId="11" fillId="0" borderId="5" xfId="0" applyNumberFormat="1" applyFont="1" applyBorder="1" applyAlignment="1">
      <alignment horizontal="center" vertical="center" wrapText="1"/>
    </xf>
    <xf numFmtId="4" fontId="9" fillId="0" borderId="5" xfId="0" applyNumberFormat="1" applyFont="1" applyBorder="1" applyAlignment="1">
      <alignment horizontal="center" vertical="center" wrapText="1"/>
    </xf>
    <xf numFmtId="164" fontId="9" fillId="0" borderId="5" xfId="0" applyNumberFormat="1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168" fontId="11" fillId="0" borderId="5" xfId="0" applyNumberFormat="1" applyFont="1" applyBorder="1" applyAlignment="1">
      <alignment horizontal="center" vertical="center" wrapText="1"/>
    </xf>
    <xf numFmtId="164" fontId="9" fillId="4" borderId="5" xfId="0" applyNumberFormat="1" applyFont="1" applyFill="1" applyBorder="1" applyAlignment="1">
      <alignment horizontal="center" vertical="center" wrapText="1"/>
    </xf>
    <xf numFmtId="169" fontId="11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165" fontId="3" fillId="0" borderId="0" xfId="0" applyNumberFormat="1" applyFont="1"/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7" fillId="2" borderId="1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165" fontId="8" fillId="2" borderId="6" xfId="0" applyNumberFormat="1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" Type="http://schemas.openxmlformats.org/officeDocument/2006/relationships/worksheet" Target="worksheets/sheet1.xml"/><Relationship Id="rId11" Type="http://schemas.openxmlformats.org/officeDocument/2006/relationships/theme" Target="theme/theme1.xml"/><Relationship Id="rId10" Type="http://customschemas.google.com/relationships/workbookmetadata" Target="metadata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A910"/>
  <sheetViews>
    <sheetView tabSelected="1" topLeftCell="A20" zoomScale="40" zoomScaleNormal="40" workbookViewId="0">
      <selection activeCell="A28" sqref="A28"/>
    </sheetView>
  </sheetViews>
  <sheetFormatPr baseColWidth="10" defaultColWidth="11.25" defaultRowHeight="15" customHeight="1" x14ac:dyDescent="0.65"/>
  <cols>
    <col min="1" max="1" width="29.1640625" style="6" customWidth="1"/>
    <col min="2" max="2" width="39.6640625" style="67" customWidth="1"/>
    <col min="3" max="3" width="20" style="6" customWidth="1"/>
    <col min="4" max="5" width="21" style="6" customWidth="1"/>
    <col min="6" max="6" width="52.4140625" style="6" customWidth="1"/>
    <col min="7" max="7" width="25.75" style="6" customWidth="1"/>
    <col min="8" max="8" width="24" style="6" customWidth="1"/>
    <col min="9" max="9" width="85.9140625" style="6" customWidth="1"/>
    <col min="10" max="10" width="21.83203125" style="6" customWidth="1"/>
    <col min="11" max="11" width="20.08203125" style="6" customWidth="1"/>
    <col min="12" max="14" width="19.4140625" style="6" customWidth="1"/>
    <col min="15" max="15" width="25.4140625" style="6" hidden="1" customWidth="1"/>
    <col min="16" max="16" width="21" style="6" customWidth="1"/>
    <col min="17" max="17" width="19.08203125" style="6" customWidth="1"/>
    <col min="18" max="18" width="21.4140625" style="6" customWidth="1"/>
    <col min="19" max="19" width="28.5" style="6" customWidth="1"/>
    <col min="20" max="21" width="25.08203125" style="6" customWidth="1"/>
    <col min="22" max="22" width="14.6640625" style="6" customWidth="1"/>
    <col min="23" max="23" width="19.4140625" style="6" customWidth="1"/>
    <col min="24" max="24" width="25.08203125" style="6" customWidth="1"/>
    <col min="25" max="25" width="23.33203125" style="6" customWidth="1"/>
    <col min="26" max="26" width="22.6640625" style="6" customWidth="1"/>
    <col min="27" max="27" width="19.4140625" style="6" customWidth="1"/>
    <col min="28" max="16384" width="11.25" style="6"/>
  </cols>
  <sheetData>
    <row r="1" spans="1:27" ht="20.25" hidden="1" customHeight="1" x14ac:dyDescent="0.9">
      <c r="A1" s="1" t="s">
        <v>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3"/>
      <c r="AA1" s="4"/>
    </row>
    <row r="2" spans="1:27" ht="20.25" hidden="1" customHeight="1" x14ac:dyDescent="0.9">
      <c r="A2" s="1" t="s">
        <v>6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3"/>
      <c r="AA2" s="4"/>
    </row>
    <row r="3" spans="1:27" ht="20.25" hidden="1" customHeight="1" x14ac:dyDescent="0.9">
      <c r="A3" s="1" t="s">
        <v>7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3"/>
      <c r="AA3" s="4"/>
    </row>
    <row r="4" spans="1:27" ht="40.5" hidden="1" customHeight="1" x14ac:dyDescent="0.9">
      <c r="A4" s="7"/>
      <c r="B4" s="7"/>
      <c r="C4" s="7"/>
      <c r="D4" s="7"/>
      <c r="E4" s="7"/>
      <c r="F4" s="3"/>
      <c r="G4" s="3"/>
      <c r="H4" s="8"/>
      <c r="I4" s="4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9" t="s">
        <v>8</v>
      </c>
      <c r="AA4" s="10"/>
    </row>
    <row r="5" spans="1:27" ht="59.5" customHeight="1" x14ac:dyDescent="0.65">
      <c r="A5" s="11" t="s">
        <v>9</v>
      </c>
      <c r="B5" s="11" t="s">
        <v>10</v>
      </c>
      <c r="C5" s="12" t="s">
        <v>11</v>
      </c>
      <c r="D5" s="74"/>
      <c r="E5" s="74"/>
      <c r="F5" s="75"/>
      <c r="G5" s="13" t="s">
        <v>12</v>
      </c>
      <c r="H5" s="13" t="s">
        <v>13</v>
      </c>
      <c r="I5" s="11" t="s">
        <v>0</v>
      </c>
      <c r="J5" s="13" t="s">
        <v>24</v>
      </c>
      <c r="K5" s="13" t="s">
        <v>14</v>
      </c>
      <c r="L5" s="68" t="s">
        <v>1</v>
      </c>
      <c r="M5" s="14" t="s">
        <v>2</v>
      </c>
      <c r="N5" s="15" t="s">
        <v>3</v>
      </c>
      <c r="O5" s="16"/>
      <c r="P5" s="13" t="s">
        <v>15</v>
      </c>
      <c r="Q5" s="12" t="s">
        <v>16</v>
      </c>
      <c r="R5" s="75"/>
      <c r="S5" s="13" t="s">
        <v>17</v>
      </c>
      <c r="T5" s="13" t="s">
        <v>18</v>
      </c>
      <c r="U5" s="17" t="s">
        <v>19</v>
      </c>
      <c r="V5" s="18" t="s">
        <v>20</v>
      </c>
      <c r="W5" s="13" t="s">
        <v>21</v>
      </c>
      <c r="X5" s="17" t="s">
        <v>22</v>
      </c>
      <c r="Y5" s="17" t="s">
        <v>23</v>
      </c>
      <c r="Z5" s="11" t="s">
        <v>535</v>
      </c>
      <c r="AA5" s="13" t="s">
        <v>534</v>
      </c>
    </row>
    <row r="6" spans="1:27" ht="57" customHeight="1" x14ac:dyDescent="0.65">
      <c r="A6" s="73"/>
      <c r="B6" s="73"/>
      <c r="C6" s="16" t="s">
        <v>25</v>
      </c>
      <c r="D6" s="16" t="s">
        <v>26</v>
      </c>
      <c r="E6" s="19" t="s">
        <v>27</v>
      </c>
      <c r="F6" s="16" t="s">
        <v>28</v>
      </c>
      <c r="G6" s="71"/>
      <c r="H6" s="71"/>
      <c r="I6" s="73"/>
      <c r="J6" s="71"/>
      <c r="K6" s="71"/>
      <c r="L6" s="69"/>
      <c r="M6" s="20"/>
      <c r="N6" s="21"/>
      <c r="O6" s="16"/>
      <c r="P6" s="71"/>
      <c r="Q6" s="16" t="s">
        <v>29</v>
      </c>
      <c r="R6" s="16" t="s">
        <v>30</v>
      </c>
      <c r="S6" s="71"/>
      <c r="T6" s="71"/>
      <c r="U6" s="70"/>
      <c r="V6" s="72"/>
      <c r="W6" s="71"/>
      <c r="X6" s="70"/>
      <c r="Y6" s="70"/>
      <c r="Z6" s="73"/>
      <c r="AA6" s="71"/>
    </row>
    <row r="7" spans="1:27" s="29" customFormat="1" ht="108.5" customHeight="1" x14ac:dyDescent="0.65">
      <c r="A7" s="22" t="s">
        <v>59</v>
      </c>
      <c r="B7" s="23" t="s">
        <v>60</v>
      </c>
      <c r="C7" s="24"/>
      <c r="D7" s="24"/>
      <c r="E7" s="24"/>
      <c r="F7" s="25" t="s">
        <v>31</v>
      </c>
      <c r="G7" s="25" t="s">
        <v>32</v>
      </c>
      <c r="H7" s="25" t="s">
        <v>61</v>
      </c>
      <c r="I7" s="25" t="s">
        <v>536</v>
      </c>
      <c r="J7" s="25" t="s">
        <v>68</v>
      </c>
      <c r="K7" s="25" t="s">
        <v>62</v>
      </c>
      <c r="L7" s="26">
        <v>45721</v>
      </c>
      <c r="M7" s="26">
        <v>45722</v>
      </c>
      <c r="N7" s="26">
        <v>46022</v>
      </c>
      <c r="O7" s="24"/>
      <c r="P7" s="25" t="s">
        <v>35</v>
      </c>
      <c r="Q7" s="27">
        <v>2885940</v>
      </c>
      <c r="R7" s="27">
        <v>3235310</v>
      </c>
      <c r="S7" s="22" t="s">
        <v>63</v>
      </c>
      <c r="T7" s="22" t="s">
        <v>64</v>
      </c>
      <c r="U7" s="27">
        <v>3235310</v>
      </c>
      <c r="V7" s="25" t="s">
        <v>65</v>
      </c>
      <c r="W7" s="28">
        <v>1</v>
      </c>
      <c r="X7" s="27">
        <v>3235310</v>
      </c>
      <c r="Y7" s="27">
        <v>3235310</v>
      </c>
      <c r="Z7" s="25" t="s">
        <v>66</v>
      </c>
      <c r="AA7" s="25" t="s">
        <v>67</v>
      </c>
    </row>
    <row r="8" spans="1:27" s="29" customFormat="1" ht="64.5" customHeight="1" x14ac:dyDescent="0.65">
      <c r="A8" s="22" t="s">
        <v>69</v>
      </c>
      <c r="B8" s="23" t="s">
        <v>70</v>
      </c>
      <c r="C8" s="24"/>
      <c r="D8" s="24"/>
      <c r="E8" s="24"/>
      <c r="F8" s="25" t="s">
        <v>71</v>
      </c>
      <c r="G8" s="25" t="s">
        <v>72</v>
      </c>
      <c r="H8" s="25" t="s">
        <v>33</v>
      </c>
      <c r="I8" s="25" t="s">
        <v>73</v>
      </c>
      <c r="J8" s="25" t="s">
        <v>37</v>
      </c>
      <c r="K8" s="25" t="s">
        <v>62</v>
      </c>
      <c r="L8" s="26">
        <v>45834</v>
      </c>
      <c r="M8" s="26">
        <v>45838</v>
      </c>
      <c r="N8" s="26">
        <v>46203</v>
      </c>
      <c r="O8" s="24"/>
      <c r="P8" s="25" t="s">
        <v>35</v>
      </c>
      <c r="Q8" s="27"/>
      <c r="R8" s="27"/>
      <c r="S8" s="22" t="s">
        <v>74</v>
      </c>
      <c r="T8" s="28" t="s">
        <v>75</v>
      </c>
      <c r="U8" s="28">
        <v>419594.43</v>
      </c>
      <c r="V8" s="25" t="s">
        <v>65</v>
      </c>
      <c r="W8" s="28">
        <v>1</v>
      </c>
      <c r="X8" s="28">
        <v>419594.43</v>
      </c>
      <c r="Y8" s="28">
        <v>419594.43</v>
      </c>
      <c r="Z8" s="25" t="s">
        <v>76</v>
      </c>
      <c r="AA8" s="25" t="s">
        <v>77</v>
      </c>
    </row>
    <row r="9" spans="1:27" s="29" customFormat="1" ht="47" customHeight="1" x14ac:dyDescent="0.65">
      <c r="A9" s="22" t="s">
        <v>78</v>
      </c>
      <c r="B9" s="23" t="s">
        <v>79</v>
      </c>
      <c r="C9" s="24"/>
      <c r="D9" s="24"/>
      <c r="E9" s="24"/>
      <c r="F9" s="25" t="s">
        <v>80</v>
      </c>
      <c r="G9" s="25" t="s">
        <v>81</v>
      </c>
      <c r="H9" s="25" t="s">
        <v>33</v>
      </c>
      <c r="I9" s="25" t="s">
        <v>82</v>
      </c>
      <c r="J9" s="25" t="s">
        <v>86</v>
      </c>
      <c r="K9" s="25" t="s">
        <v>62</v>
      </c>
      <c r="L9" s="26">
        <v>45656</v>
      </c>
      <c r="M9" s="26">
        <v>45658</v>
      </c>
      <c r="N9" s="26">
        <v>46022</v>
      </c>
      <c r="O9" s="24"/>
      <c r="P9" s="25" t="s">
        <v>36</v>
      </c>
      <c r="Q9" s="27"/>
      <c r="R9" s="27"/>
      <c r="S9" s="22" t="s">
        <v>83</v>
      </c>
      <c r="T9" s="28" t="s">
        <v>38</v>
      </c>
      <c r="U9" s="28">
        <v>1310852.94</v>
      </c>
      <c r="V9" s="25" t="s">
        <v>65</v>
      </c>
      <c r="W9" s="28">
        <v>1</v>
      </c>
      <c r="X9" s="28">
        <v>1310852.94</v>
      </c>
      <c r="Y9" s="28">
        <v>1520589.41</v>
      </c>
      <c r="Z9" s="25" t="s">
        <v>84</v>
      </c>
      <c r="AA9" s="25" t="s">
        <v>85</v>
      </c>
    </row>
    <row r="10" spans="1:27" s="29" customFormat="1" ht="52" customHeight="1" x14ac:dyDescent="0.65">
      <c r="A10" s="22" t="s">
        <v>87</v>
      </c>
      <c r="B10" s="23" t="s">
        <v>88</v>
      </c>
      <c r="C10" s="24"/>
      <c r="D10" s="24"/>
      <c r="E10" s="24"/>
      <c r="F10" s="25" t="s">
        <v>89</v>
      </c>
      <c r="G10" s="22" t="s">
        <v>90</v>
      </c>
      <c r="H10" s="22" t="s">
        <v>91</v>
      </c>
      <c r="I10" s="22" t="s">
        <v>92</v>
      </c>
      <c r="J10" s="25" t="s">
        <v>96</v>
      </c>
      <c r="K10" s="25" t="s">
        <v>62</v>
      </c>
      <c r="L10" s="26">
        <v>45663</v>
      </c>
      <c r="M10" s="26">
        <v>45663</v>
      </c>
      <c r="N10" s="26">
        <v>45716</v>
      </c>
      <c r="O10" s="24"/>
      <c r="P10" s="27" t="s">
        <v>36</v>
      </c>
      <c r="Q10" s="27"/>
      <c r="R10" s="27"/>
      <c r="S10" s="22" t="s">
        <v>93</v>
      </c>
      <c r="T10" s="28" t="s">
        <v>38</v>
      </c>
      <c r="U10" s="28">
        <v>359430.24</v>
      </c>
      <c r="V10" s="25" t="s">
        <v>65</v>
      </c>
      <c r="W10" s="28">
        <v>1</v>
      </c>
      <c r="X10" s="28">
        <v>359430.24</v>
      </c>
      <c r="Y10" s="28">
        <f>X10*1.16</f>
        <v>416939.07839999994</v>
      </c>
      <c r="Z10" s="25" t="s">
        <v>94</v>
      </c>
      <c r="AA10" s="25" t="s">
        <v>95</v>
      </c>
    </row>
    <row r="11" spans="1:27" s="29" customFormat="1" ht="53.5" customHeight="1" x14ac:dyDescent="0.65">
      <c r="A11" s="22" t="s">
        <v>97</v>
      </c>
      <c r="B11" s="23" t="s">
        <v>98</v>
      </c>
      <c r="C11" s="24"/>
      <c r="D11" s="24"/>
      <c r="E11" s="24"/>
      <c r="F11" s="25" t="s">
        <v>89</v>
      </c>
      <c r="G11" s="22" t="s">
        <v>90</v>
      </c>
      <c r="H11" s="25" t="s">
        <v>91</v>
      </c>
      <c r="I11" s="25" t="s">
        <v>99</v>
      </c>
      <c r="J11" s="25" t="s">
        <v>96</v>
      </c>
      <c r="K11" s="25" t="s">
        <v>34</v>
      </c>
      <c r="L11" s="26">
        <v>45705</v>
      </c>
      <c r="M11" s="26">
        <v>45717</v>
      </c>
      <c r="N11" s="26">
        <v>46022</v>
      </c>
      <c r="O11" s="24"/>
      <c r="P11" s="25" t="s">
        <v>36</v>
      </c>
      <c r="Q11" s="27"/>
      <c r="R11" s="27"/>
      <c r="S11" s="22" t="s">
        <v>93</v>
      </c>
      <c r="T11" s="28" t="s">
        <v>38</v>
      </c>
      <c r="U11" s="28">
        <v>2044370.56</v>
      </c>
      <c r="V11" s="25" t="s">
        <v>65</v>
      </c>
      <c r="W11" s="28">
        <v>1</v>
      </c>
      <c r="X11" s="28">
        <v>2044370.56</v>
      </c>
      <c r="Y11" s="28">
        <v>2371469.85</v>
      </c>
      <c r="Z11" s="25" t="s">
        <v>100</v>
      </c>
      <c r="AA11" s="25" t="s">
        <v>101</v>
      </c>
    </row>
    <row r="12" spans="1:27" s="29" customFormat="1" ht="72.5" customHeight="1" x14ac:dyDescent="0.65">
      <c r="A12" s="22" t="s">
        <v>102</v>
      </c>
      <c r="B12" s="30" t="s">
        <v>103</v>
      </c>
      <c r="C12" s="31"/>
      <c r="D12" s="31"/>
      <c r="E12" s="31"/>
      <c r="F12" s="32" t="s">
        <v>51</v>
      </c>
      <c r="G12" s="32" t="s">
        <v>52</v>
      </c>
      <c r="H12" s="25" t="s">
        <v>49</v>
      </c>
      <c r="I12" s="32" t="s">
        <v>104</v>
      </c>
      <c r="J12" s="32" t="s">
        <v>50</v>
      </c>
      <c r="K12" s="25" t="s">
        <v>34</v>
      </c>
      <c r="L12" s="33">
        <v>45712</v>
      </c>
      <c r="M12" s="33">
        <v>45717</v>
      </c>
      <c r="N12" s="33">
        <v>46022</v>
      </c>
      <c r="O12" s="34"/>
      <c r="P12" s="32" t="s">
        <v>36</v>
      </c>
      <c r="Q12" s="27"/>
      <c r="R12" s="27"/>
      <c r="S12" s="22" t="s">
        <v>63</v>
      </c>
      <c r="T12" s="35" t="s">
        <v>105</v>
      </c>
      <c r="U12" s="35">
        <v>1202518.8</v>
      </c>
      <c r="V12" s="25" t="s">
        <v>65</v>
      </c>
      <c r="W12" s="28">
        <v>1</v>
      </c>
      <c r="X12" s="35">
        <v>1202518.8</v>
      </c>
      <c r="Y12" s="35">
        <v>1394921.8</v>
      </c>
      <c r="Z12" s="25" t="s">
        <v>106</v>
      </c>
      <c r="AA12" s="32" t="s">
        <v>107</v>
      </c>
    </row>
    <row r="13" spans="1:27" s="29" customFormat="1" ht="66" customHeight="1" x14ac:dyDescent="0.65">
      <c r="A13" s="22" t="s">
        <v>108</v>
      </c>
      <c r="B13" s="30" t="s">
        <v>103</v>
      </c>
      <c r="C13" s="36"/>
      <c r="D13" s="36"/>
      <c r="E13" s="36"/>
      <c r="F13" s="37" t="s">
        <v>109</v>
      </c>
      <c r="G13" s="37" t="s">
        <v>110</v>
      </c>
      <c r="H13" s="36" t="s">
        <v>44</v>
      </c>
      <c r="I13" s="32" t="s">
        <v>111</v>
      </c>
      <c r="J13" s="32" t="s">
        <v>50</v>
      </c>
      <c r="K13" s="25" t="s">
        <v>34</v>
      </c>
      <c r="L13" s="33">
        <v>45712</v>
      </c>
      <c r="M13" s="33">
        <v>45748</v>
      </c>
      <c r="N13" s="33">
        <v>46022</v>
      </c>
      <c r="O13" s="32"/>
      <c r="P13" s="36" t="s">
        <v>36</v>
      </c>
      <c r="Q13" s="35"/>
      <c r="R13" s="35"/>
      <c r="S13" s="22" t="s">
        <v>63</v>
      </c>
      <c r="T13" s="35" t="s">
        <v>105</v>
      </c>
      <c r="U13" s="35">
        <v>85065.2</v>
      </c>
      <c r="V13" s="25" t="s">
        <v>65</v>
      </c>
      <c r="W13" s="28">
        <v>1</v>
      </c>
      <c r="X13" s="35">
        <v>85065.2</v>
      </c>
      <c r="Y13" s="35">
        <v>616722.69999999995</v>
      </c>
      <c r="Z13" s="36" t="s">
        <v>112</v>
      </c>
      <c r="AA13" s="36" t="s">
        <v>107</v>
      </c>
    </row>
    <row r="14" spans="1:27" s="29" customFormat="1" ht="72" customHeight="1" x14ac:dyDescent="0.65">
      <c r="A14" s="22" t="s">
        <v>113</v>
      </c>
      <c r="B14" s="30" t="s">
        <v>114</v>
      </c>
      <c r="C14" s="36"/>
      <c r="D14" s="36"/>
      <c r="E14" s="36"/>
      <c r="F14" s="38" t="s">
        <v>47</v>
      </c>
      <c r="G14" s="38" t="s">
        <v>48</v>
      </c>
      <c r="H14" s="38" t="s">
        <v>33</v>
      </c>
      <c r="I14" s="36" t="s">
        <v>115</v>
      </c>
      <c r="J14" s="32" t="s">
        <v>118</v>
      </c>
      <c r="K14" s="25" t="s">
        <v>34</v>
      </c>
      <c r="L14" s="39">
        <v>45714</v>
      </c>
      <c r="M14" s="39">
        <v>45732</v>
      </c>
      <c r="N14" s="39">
        <v>46022</v>
      </c>
      <c r="O14" s="32"/>
      <c r="P14" s="36" t="s">
        <v>35</v>
      </c>
      <c r="Q14" s="35">
        <v>190874.88</v>
      </c>
      <c r="R14" s="35">
        <v>474346.8</v>
      </c>
      <c r="S14" s="22" t="s">
        <v>63</v>
      </c>
      <c r="T14" s="22" t="s">
        <v>64</v>
      </c>
      <c r="U14" s="27">
        <v>408919.65</v>
      </c>
      <c r="V14" s="36" t="s">
        <v>65</v>
      </c>
      <c r="W14" s="40">
        <v>1</v>
      </c>
      <c r="X14" s="27">
        <v>408919.65</v>
      </c>
      <c r="Y14" s="35">
        <v>474346.8</v>
      </c>
      <c r="Z14" s="36" t="s">
        <v>116</v>
      </c>
      <c r="AA14" s="25" t="s">
        <v>117</v>
      </c>
    </row>
    <row r="15" spans="1:27" s="29" customFormat="1" ht="84.5" customHeight="1" x14ac:dyDescent="0.65">
      <c r="A15" s="22" t="s">
        <v>119</v>
      </c>
      <c r="B15" s="41" t="s">
        <v>120</v>
      </c>
      <c r="C15" s="38"/>
      <c r="D15" s="38"/>
      <c r="E15" s="38"/>
      <c r="F15" s="38" t="s">
        <v>121</v>
      </c>
      <c r="G15" s="22" t="s">
        <v>122</v>
      </c>
      <c r="H15" s="38" t="s">
        <v>33</v>
      </c>
      <c r="I15" s="38" t="s">
        <v>123</v>
      </c>
      <c r="J15" s="22" t="s">
        <v>126</v>
      </c>
      <c r="K15" s="38" t="s">
        <v>34</v>
      </c>
      <c r="L15" s="42">
        <v>45715</v>
      </c>
      <c r="M15" s="42">
        <v>45717</v>
      </c>
      <c r="N15" s="42">
        <v>46022</v>
      </c>
      <c r="O15" s="22"/>
      <c r="P15" s="43" t="s">
        <v>36</v>
      </c>
      <c r="Q15" s="27"/>
      <c r="R15" s="27"/>
      <c r="S15" s="22" t="s">
        <v>63</v>
      </c>
      <c r="T15" s="22" t="s">
        <v>64</v>
      </c>
      <c r="U15" s="27">
        <v>13347.99</v>
      </c>
      <c r="V15" s="36" t="s">
        <v>65</v>
      </c>
      <c r="W15" s="40">
        <v>1</v>
      </c>
      <c r="X15" s="27">
        <v>13347.99</v>
      </c>
      <c r="Y15" s="27">
        <v>15483.67</v>
      </c>
      <c r="Z15" s="38" t="s">
        <v>124</v>
      </c>
      <c r="AA15" s="38" t="s">
        <v>125</v>
      </c>
    </row>
    <row r="16" spans="1:27" s="29" customFormat="1" ht="50" customHeight="1" x14ac:dyDescent="0.65">
      <c r="A16" s="22" t="s">
        <v>127</v>
      </c>
      <c r="B16" s="22" t="s">
        <v>128</v>
      </c>
      <c r="C16" s="38" t="s">
        <v>129</v>
      </c>
      <c r="D16" s="22" t="s">
        <v>130</v>
      </c>
      <c r="E16" s="38" t="s">
        <v>131</v>
      </c>
      <c r="F16" s="44"/>
      <c r="G16" s="22" t="s">
        <v>132</v>
      </c>
      <c r="H16" s="38" t="s">
        <v>44</v>
      </c>
      <c r="I16" s="38" t="s">
        <v>133</v>
      </c>
      <c r="J16" s="22" t="s">
        <v>137</v>
      </c>
      <c r="K16" s="38" t="s">
        <v>34</v>
      </c>
      <c r="L16" s="33">
        <v>45717</v>
      </c>
      <c r="M16" s="33">
        <v>45717</v>
      </c>
      <c r="N16" s="45">
        <v>46022</v>
      </c>
      <c r="O16" s="22"/>
      <c r="P16" s="43" t="s">
        <v>36</v>
      </c>
      <c r="Q16" s="27"/>
      <c r="R16" s="27"/>
      <c r="S16" s="22" t="s">
        <v>134</v>
      </c>
      <c r="T16" s="28" t="s">
        <v>38</v>
      </c>
      <c r="U16" s="27">
        <v>110000</v>
      </c>
      <c r="V16" s="36" t="s">
        <v>65</v>
      </c>
      <c r="W16" s="40">
        <v>1</v>
      </c>
      <c r="X16" s="27">
        <f t="shared" ref="X16:X17" si="0">Y16/1.16</f>
        <v>110000.00000000001</v>
      </c>
      <c r="Y16" s="27">
        <v>127600</v>
      </c>
      <c r="Z16" s="25" t="s">
        <v>135</v>
      </c>
      <c r="AA16" s="25" t="s">
        <v>136</v>
      </c>
    </row>
    <row r="17" spans="1:27" s="29" customFormat="1" ht="50" customHeight="1" x14ac:dyDescent="0.65">
      <c r="A17" s="38" t="s">
        <v>138</v>
      </c>
      <c r="B17" s="22" t="s">
        <v>139</v>
      </c>
      <c r="C17" s="22"/>
      <c r="D17" s="22"/>
      <c r="E17" s="22"/>
      <c r="F17" s="38" t="s">
        <v>140</v>
      </c>
      <c r="G17" s="38" t="s">
        <v>141</v>
      </c>
      <c r="H17" s="38" t="s">
        <v>142</v>
      </c>
      <c r="I17" s="38" t="s">
        <v>143</v>
      </c>
      <c r="J17" s="22" t="s">
        <v>137</v>
      </c>
      <c r="K17" s="38" t="s">
        <v>34</v>
      </c>
      <c r="L17" s="33">
        <v>45717</v>
      </c>
      <c r="M17" s="33">
        <v>45717</v>
      </c>
      <c r="N17" s="45">
        <v>46022</v>
      </c>
      <c r="O17" s="22"/>
      <c r="P17" s="43" t="s">
        <v>36</v>
      </c>
      <c r="Q17" s="27"/>
      <c r="R17" s="27"/>
      <c r="S17" s="22" t="s">
        <v>134</v>
      </c>
      <c r="T17" s="28" t="s">
        <v>38</v>
      </c>
      <c r="U17" s="27">
        <v>53658.76</v>
      </c>
      <c r="V17" s="36" t="s">
        <v>65</v>
      </c>
      <c r="W17" s="40">
        <v>1</v>
      </c>
      <c r="X17" s="27">
        <f t="shared" si="0"/>
        <v>53658.758620689659</v>
      </c>
      <c r="Y17" s="46">
        <v>62244.160000000003</v>
      </c>
      <c r="Z17" s="38" t="s">
        <v>144</v>
      </c>
      <c r="AA17" s="38" t="s">
        <v>145</v>
      </c>
    </row>
    <row r="18" spans="1:27" s="29" customFormat="1" ht="56.5" customHeight="1" x14ac:dyDescent="0.65">
      <c r="A18" s="22" t="s">
        <v>146</v>
      </c>
      <c r="B18" s="22" t="s">
        <v>147</v>
      </c>
      <c r="C18" s="22" t="s">
        <v>148</v>
      </c>
      <c r="D18" s="22" t="s">
        <v>149</v>
      </c>
      <c r="E18" s="22" t="s">
        <v>150</v>
      </c>
      <c r="F18" s="22"/>
      <c r="G18" s="22" t="s">
        <v>151</v>
      </c>
      <c r="H18" s="38" t="s">
        <v>44</v>
      </c>
      <c r="I18" s="22" t="s">
        <v>152</v>
      </c>
      <c r="J18" s="22" t="s">
        <v>155</v>
      </c>
      <c r="K18" s="38" t="s">
        <v>34</v>
      </c>
      <c r="L18" s="33">
        <v>45717</v>
      </c>
      <c r="M18" s="33">
        <v>45717</v>
      </c>
      <c r="N18" s="42">
        <v>46022</v>
      </c>
      <c r="O18" s="22"/>
      <c r="P18" s="43" t="s">
        <v>36</v>
      </c>
      <c r="Q18" s="27"/>
      <c r="R18" s="27"/>
      <c r="S18" s="22" t="s">
        <v>134</v>
      </c>
      <c r="T18" s="28" t="s">
        <v>38</v>
      </c>
      <c r="U18" s="27">
        <v>297698</v>
      </c>
      <c r="V18" s="22" t="s">
        <v>65</v>
      </c>
      <c r="W18" s="27">
        <v>1</v>
      </c>
      <c r="X18" s="27">
        <v>297698</v>
      </c>
      <c r="Y18" s="27">
        <v>345329.68</v>
      </c>
      <c r="Z18" s="38" t="s">
        <v>153</v>
      </c>
      <c r="AA18" s="38" t="s">
        <v>154</v>
      </c>
    </row>
    <row r="19" spans="1:27" s="29" customFormat="1" ht="59" customHeight="1" x14ac:dyDescent="0.65">
      <c r="A19" s="22" t="s">
        <v>156</v>
      </c>
      <c r="B19" s="22" t="s">
        <v>157</v>
      </c>
      <c r="C19" s="22" t="s">
        <v>158</v>
      </c>
      <c r="D19" s="22" t="s">
        <v>159</v>
      </c>
      <c r="E19" s="22" t="s">
        <v>160</v>
      </c>
      <c r="F19" s="22"/>
      <c r="G19" s="22" t="s">
        <v>161</v>
      </c>
      <c r="H19" s="38" t="s">
        <v>44</v>
      </c>
      <c r="I19" s="22" t="s">
        <v>162</v>
      </c>
      <c r="J19" s="22" t="s">
        <v>137</v>
      </c>
      <c r="K19" s="22" t="s">
        <v>34</v>
      </c>
      <c r="L19" s="33">
        <v>45717</v>
      </c>
      <c r="M19" s="33">
        <v>45717</v>
      </c>
      <c r="N19" s="42">
        <v>46022</v>
      </c>
      <c r="O19" s="22"/>
      <c r="P19" s="22" t="s">
        <v>36</v>
      </c>
      <c r="Q19" s="27"/>
      <c r="R19" s="27"/>
      <c r="S19" s="22" t="s">
        <v>134</v>
      </c>
      <c r="T19" s="28" t="s">
        <v>38</v>
      </c>
      <c r="U19" s="27">
        <v>128622</v>
      </c>
      <c r="V19" s="22" t="s">
        <v>65</v>
      </c>
      <c r="W19" s="27">
        <v>1</v>
      </c>
      <c r="X19" s="27">
        <v>128698</v>
      </c>
      <c r="Y19" s="27">
        <v>149201.51999999999</v>
      </c>
      <c r="Z19" s="38" t="s">
        <v>163</v>
      </c>
      <c r="AA19" s="38" t="s">
        <v>164</v>
      </c>
    </row>
    <row r="20" spans="1:27" s="29" customFormat="1" ht="50" customHeight="1" x14ac:dyDescent="0.65">
      <c r="A20" s="22" t="s">
        <v>165</v>
      </c>
      <c r="B20" s="22" t="s">
        <v>166</v>
      </c>
      <c r="C20" s="22"/>
      <c r="D20" s="22"/>
      <c r="E20" s="22"/>
      <c r="F20" s="22" t="s">
        <v>167</v>
      </c>
      <c r="G20" s="47" t="s">
        <v>168</v>
      </c>
      <c r="H20" s="25" t="s">
        <v>169</v>
      </c>
      <c r="I20" s="22" t="s">
        <v>170</v>
      </c>
      <c r="J20" s="22" t="s">
        <v>137</v>
      </c>
      <c r="K20" s="38" t="s">
        <v>34</v>
      </c>
      <c r="L20" s="33">
        <v>45717</v>
      </c>
      <c r="M20" s="33">
        <v>45717</v>
      </c>
      <c r="N20" s="42">
        <v>46022</v>
      </c>
      <c r="O20" s="22"/>
      <c r="P20" s="43" t="s">
        <v>36</v>
      </c>
      <c r="Q20" s="27"/>
      <c r="R20" s="27"/>
      <c r="S20" s="22" t="s">
        <v>171</v>
      </c>
      <c r="T20" s="28" t="s">
        <v>38</v>
      </c>
      <c r="U20" s="27">
        <v>91784.07</v>
      </c>
      <c r="V20" s="22" t="s">
        <v>65</v>
      </c>
      <c r="W20" s="27">
        <v>1</v>
      </c>
      <c r="X20" s="27">
        <v>91784.07</v>
      </c>
      <c r="Y20" s="27">
        <v>106469.52</v>
      </c>
      <c r="Z20" s="38" t="s">
        <v>172</v>
      </c>
      <c r="AA20" s="22" t="s">
        <v>173</v>
      </c>
    </row>
    <row r="21" spans="1:27" s="29" customFormat="1" ht="50" customHeight="1" x14ac:dyDescent="0.65">
      <c r="A21" s="22" t="s">
        <v>174</v>
      </c>
      <c r="B21" s="22" t="s">
        <v>175</v>
      </c>
      <c r="C21" s="22"/>
      <c r="D21" s="22"/>
      <c r="E21" s="22"/>
      <c r="F21" s="22" t="s">
        <v>176</v>
      </c>
      <c r="G21" s="47" t="s">
        <v>177</v>
      </c>
      <c r="H21" s="25" t="s">
        <v>44</v>
      </c>
      <c r="I21" s="22" t="s">
        <v>178</v>
      </c>
      <c r="J21" s="22" t="s">
        <v>137</v>
      </c>
      <c r="K21" s="22" t="s">
        <v>34</v>
      </c>
      <c r="L21" s="42">
        <v>45717</v>
      </c>
      <c r="M21" s="33">
        <v>45717</v>
      </c>
      <c r="N21" s="42">
        <v>46022</v>
      </c>
      <c r="O21" s="22"/>
      <c r="P21" s="22" t="s">
        <v>36</v>
      </c>
      <c r="Q21" s="27"/>
      <c r="R21" s="27"/>
      <c r="S21" s="22" t="s">
        <v>134</v>
      </c>
      <c r="T21" s="28" t="s">
        <v>38</v>
      </c>
      <c r="U21" s="27">
        <v>36860</v>
      </c>
      <c r="V21" s="22" t="s">
        <v>65</v>
      </c>
      <c r="W21" s="27">
        <v>1</v>
      </c>
      <c r="X21" s="27">
        <v>36860</v>
      </c>
      <c r="Y21" s="27">
        <v>42757.599999999999</v>
      </c>
      <c r="Z21" s="38" t="s">
        <v>179</v>
      </c>
      <c r="AA21" s="22" t="s">
        <v>180</v>
      </c>
    </row>
    <row r="22" spans="1:27" s="29" customFormat="1" ht="50" customHeight="1" x14ac:dyDescent="0.65">
      <c r="A22" s="22" t="s">
        <v>181</v>
      </c>
      <c r="B22" s="22" t="s">
        <v>182</v>
      </c>
      <c r="C22" s="22"/>
      <c r="D22" s="22"/>
      <c r="E22" s="22"/>
      <c r="F22" s="22" t="s">
        <v>183</v>
      </c>
      <c r="G22" s="47" t="s">
        <v>184</v>
      </c>
      <c r="H22" s="22" t="s">
        <v>61</v>
      </c>
      <c r="I22" s="22" t="s">
        <v>185</v>
      </c>
      <c r="J22" s="22" t="s">
        <v>137</v>
      </c>
      <c r="K22" s="38" t="s">
        <v>34</v>
      </c>
      <c r="L22" s="42">
        <v>45717</v>
      </c>
      <c r="M22" s="42">
        <v>45717</v>
      </c>
      <c r="N22" s="42">
        <v>46022</v>
      </c>
      <c r="O22" s="22"/>
      <c r="P22" s="22" t="s">
        <v>36</v>
      </c>
      <c r="Q22" s="27"/>
      <c r="R22" s="27"/>
      <c r="S22" s="22" t="s">
        <v>134</v>
      </c>
      <c r="T22" s="28" t="s">
        <v>38</v>
      </c>
      <c r="U22" s="27">
        <v>53576.03</v>
      </c>
      <c r="V22" s="22" t="s">
        <v>65</v>
      </c>
      <c r="W22" s="27">
        <v>1</v>
      </c>
      <c r="X22" s="27">
        <v>53576.03</v>
      </c>
      <c r="Y22" s="27">
        <v>62148.2</v>
      </c>
      <c r="Z22" s="38" t="s">
        <v>186</v>
      </c>
      <c r="AA22" s="22" t="s">
        <v>187</v>
      </c>
    </row>
    <row r="23" spans="1:27" s="29" customFormat="1" ht="50" customHeight="1" x14ac:dyDescent="0.65">
      <c r="A23" s="22" t="s">
        <v>188</v>
      </c>
      <c r="B23" s="22" t="s">
        <v>189</v>
      </c>
      <c r="C23" s="22"/>
      <c r="D23" s="22"/>
      <c r="E23" s="22"/>
      <c r="F23" s="22" t="s">
        <v>190</v>
      </c>
      <c r="G23" s="22" t="s">
        <v>191</v>
      </c>
      <c r="H23" s="22" t="s">
        <v>142</v>
      </c>
      <c r="I23" s="22" t="s">
        <v>192</v>
      </c>
      <c r="J23" s="22" t="s">
        <v>137</v>
      </c>
      <c r="K23" s="22" t="s">
        <v>34</v>
      </c>
      <c r="L23" s="42">
        <v>45717</v>
      </c>
      <c r="M23" s="42">
        <v>45717</v>
      </c>
      <c r="N23" s="42">
        <v>46022</v>
      </c>
      <c r="O23" s="22"/>
      <c r="P23" s="22" t="s">
        <v>36</v>
      </c>
      <c r="Q23" s="27"/>
      <c r="R23" s="27"/>
      <c r="S23" s="22" t="s">
        <v>171</v>
      </c>
      <c r="T23" s="28" t="s">
        <v>38</v>
      </c>
      <c r="U23" s="27">
        <v>50507.8</v>
      </c>
      <c r="V23" s="22" t="s">
        <v>65</v>
      </c>
      <c r="W23" s="27">
        <v>1</v>
      </c>
      <c r="X23" s="27">
        <v>50507.8</v>
      </c>
      <c r="Y23" s="27">
        <v>58589.05</v>
      </c>
      <c r="Z23" s="38" t="s">
        <v>193</v>
      </c>
      <c r="AA23" s="38" t="s">
        <v>194</v>
      </c>
    </row>
    <row r="24" spans="1:27" s="29" customFormat="1" ht="50" customHeight="1" x14ac:dyDescent="0.65">
      <c r="A24" s="22" t="s">
        <v>195</v>
      </c>
      <c r="B24" s="22" t="s">
        <v>196</v>
      </c>
      <c r="C24" s="22" t="s">
        <v>197</v>
      </c>
      <c r="D24" s="22" t="s">
        <v>198</v>
      </c>
      <c r="E24" s="22" t="s">
        <v>199</v>
      </c>
      <c r="F24" s="22"/>
      <c r="G24" s="22" t="s">
        <v>200</v>
      </c>
      <c r="H24" s="25" t="s">
        <v>201</v>
      </c>
      <c r="I24" s="22" t="s">
        <v>202</v>
      </c>
      <c r="J24" s="22" t="s">
        <v>205</v>
      </c>
      <c r="K24" s="22" t="s">
        <v>34</v>
      </c>
      <c r="L24" s="42">
        <v>45717</v>
      </c>
      <c r="M24" s="42">
        <v>45717</v>
      </c>
      <c r="N24" s="42">
        <v>46022</v>
      </c>
      <c r="O24" s="22"/>
      <c r="P24" s="22" t="s">
        <v>36</v>
      </c>
      <c r="Q24" s="27"/>
      <c r="R24" s="27"/>
      <c r="S24" s="22" t="s">
        <v>134</v>
      </c>
      <c r="T24" s="28" t="s">
        <v>38</v>
      </c>
      <c r="U24" s="27">
        <v>50120</v>
      </c>
      <c r="V24" s="22" t="s">
        <v>65</v>
      </c>
      <c r="W24" s="27">
        <v>1</v>
      </c>
      <c r="X24" s="27">
        <v>50120</v>
      </c>
      <c r="Y24" s="27">
        <v>58139.199999999997</v>
      </c>
      <c r="Z24" s="38" t="s">
        <v>203</v>
      </c>
      <c r="AA24" s="38" t="s">
        <v>204</v>
      </c>
    </row>
    <row r="25" spans="1:27" s="29" customFormat="1" ht="50" customHeight="1" x14ac:dyDescent="0.65">
      <c r="A25" s="22" t="s">
        <v>206</v>
      </c>
      <c r="B25" s="22" t="s">
        <v>207</v>
      </c>
      <c r="C25" s="22"/>
      <c r="D25" s="22"/>
      <c r="E25" s="22"/>
      <c r="F25" s="22" t="s">
        <v>208</v>
      </c>
      <c r="G25" s="22" t="s">
        <v>209</v>
      </c>
      <c r="H25" s="25" t="s">
        <v>44</v>
      </c>
      <c r="I25" s="22" t="s">
        <v>210</v>
      </c>
      <c r="J25" s="22" t="s">
        <v>213</v>
      </c>
      <c r="K25" s="22" t="s">
        <v>34</v>
      </c>
      <c r="L25" s="33">
        <v>45717</v>
      </c>
      <c r="M25" s="33">
        <v>45717</v>
      </c>
      <c r="N25" s="42">
        <v>46022</v>
      </c>
      <c r="O25" s="22"/>
      <c r="P25" s="22" t="s">
        <v>35</v>
      </c>
      <c r="Q25" s="27">
        <v>72736</v>
      </c>
      <c r="R25" s="27">
        <v>181840</v>
      </c>
      <c r="S25" s="22" t="s">
        <v>134</v>
      </c>
      <c r="T25" s="28" t="s">
        <v>38</v>
      </c>
      <c r="U25" s="27">
        <v>156758.62</v>
      </c>
      <c r="V25" s="22" t="s">
        <v>65</v>
      </c>
      <c r="W25" s="27">
        <v>1</v>
      </c>
      <c r="X25" s="27">
        <v>156758.62</v>
      </c>
      <c r="Y25" s="27">
        <v>181840</v>
      </c>
      <c r="Z25" s="38" t="s">
        <v>211</v>
      </c>
      <c r="AA25" s="38" t="s">
        <v>212</v>
      </c>
    </row>
    <row r="26" spans="1:27" s="29" customFormat="1" ht="50" customHeight="1" x14ac:dyDescent="0.65">
      <c r="A26" s="22" t="s">
        <v>214</v>
      </c>
      <c r="B26" s="22" t="s">
        <v>215</v>
      </c>
      <c r="C26" s="22" t="s">
        <v>129</v>
      </c>
      <c r="D26" s="22" t="s">
        <v>130</v>
      </c>
      <c r="E26" s="22" t="s">
        <v>216</v>
      </c>
      <c r="F26" s="22"/>
      <c r="G26" s="22" t="s">
        <v>132</v>
      </c>
      <c r="H26" s="25" t="s">
        <v>44</v>
      </c>
      <c r="I26" s="22" t="s">
        <v>217</v>
      </c>
      <c r="J26" s="22" t="s">
        <v>137</v>
      </c>
      <c r="K26" s="22" t="s">
        <v>34</v>
      </c>
      <c r="L26" s="33">
        <v>45717</v>
      </c>
      <c r="M26" s="33">
        <v>45717</v>
      </c>
      <c r="N26" s="42">
        <v>46022</v>
      </c>
      <c r="O26" s="22"/>
      <c r="P26" s="22" t="s">
        <v>36</v>
      </c>
      <c r="Q26" s="27"/>
      <c r="R26" s="48"/>
      <c r="S26" s="22" t="s">
        <v>134</v>
      </c>
      <c r="T26" s="28" t="s">
        <v>38</v>
      </c>
      <c r="U26" s="27">
        <v>56600</v>
      </c>
      <c r="V26" s="22" t="s">
        <v>65</v>
      </c>
      <c r="W26" s="27">
        <v>1</v>
      </c>
      <c r="X26" s="27">
        <f>Y26/1.16</f>
        <v>56600.000000000007</v>
      </c>
      <c r="Y26" s="27">
        <v>65656</v>
      </c>
      <c r="Z26" s="38" t="s">
        <v>218</v>
      </c>
      <c r="AA26" s="38" t="s">
        <v>219</v>
      </c>
    </row>
    <row r="27" spans="1:27" s="29" customFormat="1" ht="50" customHeight="1" x14ac:dyDescent="0.65">
      <c r="A27" s="22" t="s">
        <v>220</v>
      </c>
      <c r="B27" s="22" t="s">
        <v>221</v>
      </c>
      <c r="C27" s="22"/>
      <c r="D27" s="22"/>
      <c r="E27" s="22"/>
      <c r="F27" s="22" t="s">
        <v>222</v>
      </c>
      <c r="G27" s="22" t="s">
        <v>223</v>
      </c>
      <c r="H27" s="22" t="s">
        <v>33</v>
      </c>
      <c r="I27" s="22" t="s">
        <v>224</v>
      </c>
      <c r="J27" s="22" t="s">
        <v>229</v>
      </c>
      <c r="K27" s="22" t="s">
        <v>225</v>
      </c>
      <c r="L27" s="42">
        <v>45717</v>
      </c>
      <c r="M27" s="42">
        <v>45717</v>
      </c>
      <c r="N27" s="42">
        <v>46022</v>
      </c>
      <c r="O27" s="22"/>
      <c r="P27" s="22" t="s">
        <v>35</v>
      </c>
      <c r="Q27" s="27">
        <v>48120.51</v>
      </c>
      <c r="R27" s="27">
        <v>120301.28</v>
      </c>
      <c r="S27" s="22" t="s">
        <v>226</v>
      </c>
      <c r="T27" s="28" t="s">
        <v>38</v>
      </c>
      <c r="U27" s="27">
        <v>103708</v>
      </c>
      <c r="V27" s="27" t="s">
        <v>65</v>
      </c>
      <c r="W27" s="27">
        <v>1</v>
      </c>
      <c r="X27" s="27">
        <v>103708</v>
      </c>
      <c r="Y27" s="27">
        <v>120301.28</v>
      </c>
      <c r="Z27" s="38" t="s">
        <v>227</v>
      </c>
      <c r="AA27" s="38" t="s">
        <v>228</v>
      </c>
    </row>
    <row r="28" spans="1:27" s="29" customFormat="1" ht="50" customHeight="1" x14ac:dyDescent="0.65">
      <c r="A28" s="22" t="s">
        <v>230</v>
      </c>
      <c r="B28" s="22" t="s">
        <v>231</v>
      </c>
      <c r="C28" s="22" t="s">
        <v>232</v>
      </c>
      <c r="D28" s="22" t="s">
        <v>233</v>
      </c>
      <c r="E28" s="22" t="s">
        <v>234</v>
      </c>
      <c r="F28" s="22"/>
      <c r="G28" s="22" t="s">
        <v>235</v>
      </c>
      <c r="H28" s="25" t="s">
        <v>49</v>
      </c>
      <c r="I28" s="22" t="s">
        <v>236</v>
      </c>
      <c r="J28" s="22" t="s">
        <v>239</v>
      </c>
      <c r="K28" s="22" t="s">
        <v>34</v>
      </c>
      <c r="L28" s="42">
        <v>45717</v>
      </c>
      <c r="M28" s="42">
        <v>45717</v>
      </c>
      <c r="N28" s="42">
        <v>46022</v>
      </c>
      <c r="O28" s="22"/>
      <c r="P28" s="22" t="s">
        <v>36</v>
      </c>
      <c r="Q28" s="27"/>
      <c r="R28" s="48"/>
      <c r="S28" s="22" t="s">
        <v>134</v>
      </c>
      <c r="T28" s="28" t="s">
        <v>38</v>
      </c>
      <c r="U28" s="27">
        <v>28188.28</v>
      </c>
      <c r="V28" s="27" t="s">
        <v>65</v>
      </c>
      <c r="W28" s="27">
        <v>1</v>
      </c>
      <c r="X28" s="27">
        <f t="shared" ref="X28:X29" si="1">Y28/1.16</f>
        <v>28188.275862068967</v>
      </c>
      <c r="Y28" s="27">
        <v>32698.400000000001</v>
      </c>
      <c r="Z28" s="38" t="s">
        <v>237</v>
      </c>
      <c r="AA28" s="38" t="s">
        <v>238</v>
      </c>
    </row>
    <row r="29" spans="1:27" s="29" customFormat="1" ht="50" customHeight="1" x14ac:dyDescent="0.65">
      <c r="A29" s="22" t="s">
        <v>240</v>
      </c>
      <c r="B29" s="22" t="s">
        <v>241</v>
      </c>
      <c r="C29" s="22"/>
      <c r="D29" s="22"/>
      <c r="E29" s="22"/>
      <c r="F29" s="22" t="s">
        <v>242</v>
      </c>
      <c r="G29" s="22" t="s">
        <v>243</v>
      </c>
      <c r="H29" s="25" t="s">
        <v>49</v>
      </c>
      <c r="I29" s="22" t="s">
        <v>244</v>
      </c>
      <c r="J29" s="22" t="s">
        <v>239</v>
      </c>
      <c r="K29" s="22" t="s">
        <v>34</v>
      </c>
      <c r="L29" s="42">
        <v>45717</v>
      </c>
      <c r="M29" s="42">
        <v>45717</v>
      </c>
      <c r="N29" s="42">
        <v>46022</v>
      </c>
      <c r="O29" s="22"/>
      <c r="P29" s="22" t="s">
        <v>36</v>
      </c>
      <c r="Q29" s="27"/>
      <c r="R29" s="48"/>
      <c r="S29" s="22" t="s">
        <v>134</v>
      </c>
      <c r="T29" s="28" t="s">
        <v>38</v>
      </c>
      <c r="U29" s="27">
        <v>28750</v>
      </c>
      <c r="V29" s="27" t="s">
        <v>65</v>
      </c>
      <c r="W29" s="27">
        <v>1</v>
      </c>
      <c r="X29" s="27">
        <f t="shared" si="1"/>
        <v>28750.000000000004</v>
      </c>
      <c r="Y29" s="27">
        <v>33350</v>
      </c>
      <c r="Z29" s="38" t="s">
        <v>245</v>
      </c>
      <c r="AA29" s="38" t="s">
        <v>246</v>
      </c>
    </row>
    <row r="30" spans="1:27" s="29" customFormat="1" ht="50" customHeight="1" x14ac:dyDescent="0.65">
      <c r="A30" s="22" t="s">
        <v>247</v>
      </c>
      <c r="B30" s="22" t="s">
        <v>248</v>
      </c>
      <c r="C30" s="22"/>
      <c r="D30" s="22"/>
      <c r="E30" s="22"/>
      <c r="F30" s="22" t="s">
        <v>249</v>
      </c>
      <c r="G30" s="22" t="s">
        <v>250</v>
      </c>
      <c r="H30" s="25" t="s">
        <v>49</v>
      </c>
      <c r="I30" s="22" t="s">
        <v>251</v>
      </c>
      <c r="J30" s="22" t="s">
        <v>255</v>
      </c>
      <c r="K30" s="22" t="s">
        <v>34</v>
      </c>
      <c r="L30" s="42">
        <v>45735</v>
      </c>
      <c r="M30" s="42">
        <v>45735</v>
      </c>
      <c r="N30" s="42">
        <v>45751</v>
      </c>
      <c r="O30" s="22"/>
      <c r="P30" s="22" t="s">
        <v>36</v>
      </c>
      <c r="R30" s="48"/>
      <c r="S30" s="27" t="s">
        <v>252</v>
      </c>
      <c r="T30" s="28" t="s">
        <v>38</v>
      </c>
      <c r="U30" s="27">
        <v>76407.5</v>
      </c>
      <c r="V30" s="27" t="s">
        <v>65</v>
      </c>
      <c r="W30" s="27">
        <v>1</v>
      </c>
      <c r="X30" s="27">
        <v>76407.5</v>
      </c>
      <c r="Y30" s="27">
        <v>88632.6</v>
      </c>
      <c r="Z30" s="38" t="s">
        <v>253</v>
      </c>
      <c r="AA30" s="38" t="s">
        <v>254</v>
      </c>
    </row>
    <row r="31" spans="1:27" s="29" customFormat="1" ht="50" customHeight="1" x14ac:dyDescent="0.65">
      <c r="A31" s="22" t="s">
        <v>256</v>
      </c>
      <c r="B31" s="22" t="s">
        <v>257</v>
      </c>
      <c r="C31" s="22" t="s">
        <v>258</v>
      </c>
      <c r="D31" s="22" t="s">
        <v>259</v>
      </c>
      <c r="E31" s="22" t="s">
        <v>260</v>
      </c>
      <c r="F31" s="22"/>
      <c r="G31" s="22" t="s">
        <v>261</v>
      </c>
      <c r="H31" s="22" t="s">
        <v>33</v>
      </c>
      <c r="I31" s="22" t="s">
        <v>262</v>
      </c>
      <c r="J31" s="22" t="s">
        <v>537</v>
      </c>
      <c r="K31" s="22" t="s">
        <v>34</v>
      </c>
      <c r="L31" s="45">
        <v>45748</v>
      </c>
      <c r="M31" s="45">
        <v>45748</v>
      </c>
      <c r="N31" s="45">
        <v>46022</v>
      </c>
      <c r="O31" s="22"/>
      <c r="P31" s="22" t="s">
        <v>36</v>
      </c>
      <c r="Q31" s="27"/>
      <c r="R31" s="48"/>
      <c r="S31" s="27" t="s">
        <v>263</v>
      </c>
      <c r="T31" s="28" t="s">
        <v>38</v>
      </c>
      <c r="U31" s="27">
        <v>220000</v>
      </c>
      <c r="V31" s="27" t="s">
        <v>65</v>
      </c>
      <c r="W31" s="27">
        <v>1</v>
      </c>
      <c r="X31" s="27">
        <v>220000</v>
      </c>
      <c r="Y31" s="27">
        <v>255200</v>
      </c>
      <c r="Z31" s="38" t="s">
        <v>264</v>
      </c>
      <c r="AA31" s="38" t="s">
        <v>265</v>
      </c>
    </row>
    <row r="32" spans="1:27" s="29" customFormat="1" ht="50" customHeight="1" x14ac:dyDescent="0.65">
      <c r="A32" s="22" t="s">
        <v>266</v>
      </c>
      <c r="B32" s="22" t="s">
        <v>267</v>
      </c>
      <c r="C32" s="22"/>
      <c r="D32" s="22"/>
      <c r="E32" s="22"/>
      <c r="F32" s="22" t="s">
        <v>268</v>
      </c>
      <c r="G32" s="22" t="s">
        <v>269</v>
      </c>
      <c r="H32" s="22" t="s">
        <v>33</v>
      </c>
      <c r="I32" s="22" t="s">
        <v>270</v>
      </c>
      <c r="J32" s="22" t="s">
        <v>273</v>
      </c>
      <c r="K32" s="22" t="s">
        <v>34</v>
      </c>
      <c r="L32" s="42">
        <v>45748</v>
      </c>
      <c r="M32" s="42">
        <v>45748</v>
      </c>
      <c r="N32" s="42">
        <v>45756</v>
      </c>
      <c r="O32" s="22"/>
      <c r="P32" s="22" t="s">
        <v>36</v>
      </c>
      <c r="Q32" s="49"/>
      <c r="R32" s="27"/>
      <c r="S32" s="27" t="s">
        <v>171</v>
      </c>
      <c r="T32" s="28" t="s">
        <v>38</v>
      </c>
      <c r="U32" s="27">
        <v>81040.55</v>
      </c>
      <c r="V32" s="27" t="s">
        <v>65</v>
      </c>
      <c r="W32" s="27">
        <v>1</v>
      </c>
      <c r="X32" s="27">
        <v>81040.55</v>
      </c>
      <c r="Y32" s="27">
        <v>94007.039999999994</v>
      </c>
      <c r="Z32" s="38" t="s">
        <v>271</v>
      </c>
      <c r="AA32" s="38" t="s">
        <v>272</v>
      </c>
    </row>
    <row r="33" spans="1:27" ht="50" customHeight="1" x14ac:dyDescent="0.65">
      <c r="A33" s="50" t="s">
        <v>274</v>
      </c>
      <c r="B33" s="50" t="s">
        <v>275</v>
      </c>
      <c r="C33" s="50"/>
      <c r="D33" s="50"/>
      <c r="E33" s="50"/>
      <c r="F33" s="50" t="s">
        <v>276</v>
      </c>
      <c r="G33" s="50" t="s">
        <v>277</v>
      </c>
      <c r="H33" s="51" t="s">
        <v>142</v>
      </c>
      <c r="I33" s="50" t="s">
        <v>278</v>
      </c>
      <c r="J33" s="50" t="s">
        <v>205</v>
      </c>
      <c r="K33" s="50" t="s">
        <v>34</v>
      </c>
      <c r="L33" s="52">
        <v>45748</v>
      </c>
      <c r="M33" s="52">
        <v>45748</v>
      </c>
      <c r="N33" s="52">
        <v>45832</v>
      </c>
      <c r="O33" s="50"/>
      <c r="P33" s="50" t="s">
        <v>36</v>
      </c>
      <c r="Q33" s="53"/>
      <c r="R33" s="54"/>
      <c r="S33" s="54" t="s">
        <v>171</v>
      </c>
      <c r="T33" s="28" t="s">
        <v>38</v>
      </c>
      <c r="U33" s="54">
        <v>155936.67000000001</v>
      </c>
      <c r="V33" s="54" t="s">
        <v>65</v>
      </c>
      <c r="W33" s="54">
        <v>1</v>
      </c>
      <c r="X33" s="54">
        <v>155936.67000000001</v>
      </c>
      <c r="Y33" s="54">
        <v>180886.53</v>
      </c>
      <c r="Z33" s="50" t="s">
        <v>279</v>
      </c>
      <c r="AA33" s="50" t="s">
        <v>280</v>
      </c>
    </row>
    <row r="34" spans="1:27" ht="50" customHeight="1" x14ac:dyDescent="0.65">
      <c r="A34" s="50" t="s">
        <v>281</v>
      </c>
      <c r="B34" s="50" t="s">
        <v>282</v>
      </c>
      <c r="C34" s="50"/>
      <c r="D34" s="50"/>
      <c r="E34" s="50"/>
      <c r="F34" s="50" t="s">
        <v>283</v>
      </c>
      <c r="G34" s="50" t="s">
        <v>284</v>
      </c>
      <c r="H34" s="51" t="s">
        <v>33</v>
      </c>
      <c r="I34" s="50" t="s">
        <v>285</v>
      </c>
      <c r="J34" s="50" t="s">
        <v>205</v>
      </c>
      <c r="K34" s="50" t="s">
        <v>34</v>
      </c>
      <c r="L34" s="52">
        <v>45748</v>
      </c>
      <c r="M34" s="52">
        <v>45748</v>
      </c>
      <c r="N34" s="52">
        <v>45807</v>
      </c>
      <c r="O34" s="50"/>
      <c r="P34" s="50" t="s">
        <v>36</v>
      </c>
      <c r="Q34" s="54"/>
      <c r="R34" s="54"/>
      <c r="S34" s="54" t="s">
        <v>171</v>
      </c>
      <c r="T34" s="28" t="s">
        <v>38</v>
      </c>
      <c r="U34" s="54">
        <v>333191.96000000002</v>
      </c>
      <c r="V34" s="54" t="s">
        <v>65</v>
      </c>
      <c r="W34" s="54">
        <v>1</v>
      </c>
      <c r="X34" s="54">
        <v>333191.96000000002</v>
      </c>
      <c r="Y34" s="54">
        <v>386502.66</v>
      </c>
      <c r="Z34" s="55" t="s">
        <v>286</v>
      </c>
      <c r="AA34" s="55" t="s">
        <v>287</v>
      </c>
    </row>
    <row r="35" spans="1:27" ht="50" customHeight="1" x14ac:dyDescent="0.65">
      <c r="A35" s="50" t="s">
        <v>288</v>
      </c>
      <c r="B35" s="50" t="s">
        <v>289</v>
      </c>
      <c r="C35" s="50"/>
      <c r="D35" s="50"/>
      <c r="E35" s="50"/>
      <c r="F35" s="50" t="s">
        <v>290</v>
      </c>
      <c r="G35" s="50" t="s">
        <v>291</v>
      </c>
      <c r="H35" s="51" t="s">
        <v>44</v>
      </c>
      <c r="I35" s="50" t="s">
        <v>4</v>
      </c>
      <c r="J35" s="50" t="s">
        <v>294</v>
      </c>
      <c r="K35" s="50" t="s">
        <v>34</v>
      </c>
      <c r="L35" s="52">
        <v>45748</v>
      </c>
      <c r="M35" s="52">
        <v>45748</v>
      </c>
      <c r="N35" s="52">
        <v>46022</v>
      </c>
      <c r="O35" s="50"/>
      <c r="P35" s="50" t="s">
        <v>36</v>
      </c>
      <c r="Q35" s="54"/>
      <c r="R35" s="54"/>
      <c r="S35" s="27" t="s">
        <v>93</v>
      </c>
      <c r="T35" s="28" t="s">
        <v>38</v>
      </c>
      <c r="U35" s="54">
        <v>322024.86</v>
      </c>
      <c r="V35" s="54" t="s">
        <v>65</v>
      </c>
      <c r="W35" s="54">
        <v>1</v>
      </c>
      <c r="X35" s="54">
        <f>U35</f>
        <v>322024.86</v>
      </c>
      <c r="Y35" s="54">
        <v>373548.87</v>
      </c>
      <c r="Z35" s="50" t="s">
        <v>292</v>
      </c>
      <c r="AA35" s="50" t="s">
        <v>293</v>
      </c>
    </row>
    <row r="36" spans="1:27" ht="50" customHeight="1" x14ac:dyDescent="0.65">
      <c r="A36" s="50" t="s">
        <v>295</v>
      </c>
      <c r="B36" s="50" t="s">
        <v>296</v>
      </c>
      <c r="C36" s="50"/>
      <c r="D36" s="50"/>
      <c r="E36" s="50"/>
      <c r="F36" s="50" t="s">
        <v>39</v>
      </c>
      <c r="G36" s="50" t="s">
        <v>40</v>
      </c>
      <c r="H36" s="51" t="s">
        <v>33</v>
      </c>
      <c r="I36" s="50" t="s">
        <v>41</v>
      </c>
      <c r="J36" s="50" t="s">
        <v>299</v>
      </c>
      <c r="K36" s="50" t="s">
        <v>34</v>
      </c>
      <c r="L36" s="52">
        <v>45748</v>
      </c>
      <c r="M36" s="52">
        <v>45748</v>
      </c>
      <c r="N36" s="52">
        <v>46022</v>
      </c>
      <c r="O36" s="50"/>
      <c r="P36" s="50" t="s">
        <v>36</v>
      </c>
      <c r="Q36" s="54"/>
      <c r="R36" s="54"/>
      <c r="S36" s="50" t="s">
        <v>45</v>
      </c>
      <c r="T36" s="28" t="s">
        <v>38</v>
      </c>
      <c r="U36" s="54">
        <v>384994.08600000001</v>
      </c>
      <c r="V36" s="54" t="s">
        <v>65</v>
      </c>
      <c r="W36" s="54">
        <v>1</v>
      </c>
      <c r="X36" s="54">
        <v>384994.08600000001</v>
      </c>
      <c r="Y36" s="54">
        <v>446593.14</v>
      </c>
      <c r="Z36" s="50" t="s">
        <v>297</v>
      </c>
      <c r="AA36" s="50" t="s">
        <v>298</v>
      </c>
    </row>
    <row r="37" spans="1:27" ht="50" customHeight="1" x14ac:dyDescent="0.65">
      <c r="A37" s="50" t="s">
        <v>300</v>
      </c>
      <c r="B37" s="50" t="s">
        <v>301</v>
      </c>
      <c r="C37" s="50"/>
      <c r="D37" s="50"/>
      <c r="E37" s="50"/>
      <c r="F37" s="50" t="s">
        <v>302</v>
      </c>
      <c r="G37" s="50" t="s">
        <v>303</v>
      </c>
      <c r="H37" s="51" t="s">
        <v>44</v>
      </c>
      <c r="I37" s="50" t="s">
        <v>304</v>
      </c>
      <c r="J37" s="50" t="s">
        <v>307</v>
      </c>
      <c r="K37" s="50" t="s">
        <v>34</v>
      </c>
      <c r="L37" s="52">
        <v>45748</v>
      </c>
      <c r="M37" s="52">
        <v>45748</v>
      </c>
      <c r="N37" s="52">
        <v>46022</v>
      </c>
      <c r="O37" s="50"/>
      <c r="P37" s="50" t="s">
        <v>36</v>
      </c>
      <c r="Q37" s="54"/>
      <c r="R37" s="54"/>
      <c r="S37" s="54" t="s">
        <v>252</v>
      </c>
      <c r="T37" s="28" t="s">
        <v>38</v>
      </c>
      <c r="U37" s="54">
        <v>42672.41</v>
      </c>
      <c r="V37" s="54" t="s">
        <v>65</v>
      </c>
      <c r="W37" s="54">
        <v>1</v>
      </c>
      <c r="X37" s="54">
        <f>Y37/1.16</f>
        <v>42672.413793103449</v>
      </c>
      <c r="Y37" s="54">
        <v>49500</v>
      </c>
      <c r="Z37" s="50" t="s">
        <v>305</v>
      </c>
      <c r="AA37" s="50" t="s">
        <v>306</v>
      </c>
    </row>
    <row r="38" spans="1:27" ht="50" customHeight="1" x14ac:dyDescent="0.65">
      <c r="A38" s="50" t="s">
        <v>308</v>
      </c>
      <c r="B38" s="50" t="s">
        <v>309</v>
      </c>
      <c r="C38" s="50"/>
      <c r="D38" s="50"/>
      <c r="E38" s="50"/>
      <c r="F38" s="50" t="s">
        <v>310</v>
      </c>
      <c r="G38" s="50" t="s">
        <v>311</v>
      </c>
      <c r="H38" s="51" t="s">
        <v>49</v>
      </c>
      <c r="I38" s="50" t="s">
        <v>312</v>
      </c>
      <c r="J38" s="50" t="s">
        <v>315</v>
      </c>
      <c r="K38" s="50" t="s">
        <v>225</v>
      </c>
      <c r="L38" s="52">
        <v>45749</v>
      </c>
      <c r="M38" s="52">
        <v>45749</v>
      </c>
      <c r="N38" s="52">
        <v>45777</v>
      </c>
      <c r="O38" s="50"/>
      <c r="P38" s="50" t="s">
        <v>36</v>
      </c>
      <c r="Q38" s="54"/>
      <c r="R38" s="54"/>
      <c r="S38" s="50" t="s">
        <v>134</v>
      </c>
      <c r="T38" s="28" t="s">
        <v>38</v>
      </c>
      <c r="U38" s="54">
        <v>42660</v>
      </c>
      <c r="V38" s="50" t="s">
        <v>65</v>
      </c>
      <c r="W38" s="54">
        <v>1</v>
      </c>
      <c r="X38" s="54">
        <v>42660</v>
      </c>
      <c r="Y38" s="54">
        <v>49485.599999999999</v>
      </c>
      <c r="Z38" s="50" t="s">
        <v>313</v>
      </c>
      <c r="AA38" s="55" t="s">
        <v>314</v>
      </c>
    </row>
    <row r="39" spans="1:27" ht="50" customHeight="1" x14ac:dyDescent="0.65">
      <c r="A39" s="50" t="s">
        <v>316</v>
      </c>
      <c r="B39" s="50" t="s">
        <v>317</v>
      </c>
      <c r="C39" s="50"/>
      <c r="D39" s="50"/>
      <c r="E39" s="50"/>
      <c r="F39" s="50" t="s">
        <v>318</v>
      </c>
      <c r="G39" s="50" t="s">
        <v>319</v>
      </c>
      <c r="H39" s="51" t="s">
        <v>49</v>
      </c>
      <c r="I39" s="50" t="s">
        <v>320</v>
      </c>
      <c r="J39" s="50" t="s">
        <v>323</v>
      </c>
      <c r="K39" s="50" t="s">
        <v>225</v>
      </c>
      <c r="L39" s="52">
        <v>45756</v>
      </c>
      <c r="M39" s="52">
        <v>45756</v>
      </c>
      <c r="N39" s="52">
        <v>45826</v>
      </c>
      <c r="O39" s="50"/>
      <c r="P39" s="50" t="s">
        <v>36</v>
      </c>
      <c r="Q39" s="54"/>
      <c r="R39" s="54"/>
      <c r="S39" s="50" t="s">
        <v>226</v>
      </c>
      <c r="T39" s="28" t="s">
        <v>38</v>
      </c>
      <c r="U39" s="54">
        <v>71685.52</v>
      </c>
      <c r="V39" s="50" t="s">
        <v>65</v>
      </c>
      <c r="W39" s="54">
        <v>1</v>
      </c>
      <c r="X39" s="54">
        <f>U39</f>
        <v>71685.52</v>
      </c>
      <c r="Y39" s="54">
        <v>83155.179999999993</v>
      </c>
      <c r="Z39" s="50" t="s">
        <v>321</v>
      </c>
      <c r="AA39" s="50" t="s">
        <v>322</v>
      </c>
    </row>
    <row r="40" spans="1:27" ht="50" customHeight="1" x14ac:dyDescent="0.65">
      <c r="A40" s="50" t="s">
        <v>324</v>
      </c>
      <c r="B40" s="50" t="s">
        <v>325</v>
      </c>
      <c r="C40" s="50"/>
      <c r="D40" s="50"/>
      <c r="E40" s="50"/>
      <c r="F40" s="50" t="s">
        <v>326</v>
      </c>
      <c r="G40" s="50" t="s">
        <v>327</v>
      </c>
      <c r="H40" s="51" t="s">
        <v>33</v>
      </c>
      <c r="I40" s="50" t="s">
        <v>328</v>
      </c>
      <c r="J40" s="50" t="s">
        <v>137</v>
      </c>
      <c r="K40" s="50" t="s">
        <v>34</v>
      </c>
      <c r="L40" s="52">
        <v>45749</v>
      </c>
      <c r="M40" s="52">
        <v>45749</v>
      </c>
      <c r="N40" s="52">
        <v>45808</v>
      </c>
      <c r="O40" s="50"/>
      <c r="P40" s="53" t="s">
        <v>36</v>
      </c>
      <c r="Q40" s="54"/>
      <c r="R40" s="54"/>
      <c r="S40" s="50" t="s">
        <v>226</v>
      </c>
      <c r="T40" s="28" t="s">
        <v>38</v>
      </c>
      <c r="U40" s="54">
        <v>93653.83</v>
      </c>
      <c r="V40" s="50" t="s">
        <v>65</v>
      </c>
      <c r="W40" s="54">
        <v>1</v>
      </c>
      <c r="X40" s="54">
        <v>93653.83</v>
      </c>
      <c r="Y40" s="54">
        <v>108638.44</v>
      </c>
      <c r="Z40" s="50" t="s">
        <v>329</v>
      </c>
      <c r="AA40" s="50" t="s">
        <v>330</v>
      </c>
    </row>
    <row r="41" spans="1:27" ht="50" customHeight="1" x14ac:dyDescent="0.65">
      <c r="A41" s="50" t="s">
        <v>331</v>
      </c>
      <c r="B41" s="50" t="s">
        <v>332</v>
      </c>
      <c r="C41" s="50" t="s">
        <v>333</v>
      </c>
      <c r="D41" s="50" t="s">
        <v>334</v>
      </c>
      <c r="E41" s="50" t="s">
        <v>335</v>
      </c>
      <c r="F41" s="50"/>
      <c r="G41" s="50" t="s">
        <v>336</v>
      </c>
      <c r="H41" s="50" t="s">
        <v>49</v>
      </c>
      <c r="I41" s="50" t="s">
        <v>337</v>
      </c>
      <c r="J41" s="50" t="s">
        <v>341</v>
      </c>
      <c r="K41" s="50" t="s">
        <v>34</v>
      </c>
      <c r="L41" s="52">
        <v>45751</v>
      </c>
      <c r="M41" s="52">
        <v>45751</v>
      </c>
      <c r="N41" s="52">
        <v>46022</v>
      </c>
      <c r="O41" s="50"/>
      <c r="P41" s="50" t="s">
        <v>36</v>
      </c>
      <c r="Q41" s="54"/>
      <c r="R41" s="54"/>
      <c r="S41" s="50" t="s">
        <v>338</v>
      </c>
      <c r="T41" s="28" t="s">
        <v>38</v>
      </c>
      <c r="U41" s="54">
        <v>58919.83</v>
      </c>
      <c r="V41" s="50" t="s">
        <v>65</v>
      </c>
      <c r="W41" s="54">
        <v>1</v>
      </c>
      <c r="X41" s="54">
        <v>58919.83</v>
      </c>
      <c r="Y41" s="54">
        <v>68347</v>
      </c>
      <c r="Z41" s="55" t="s">
        <v>339</v>
      </c>
      <c r="AA41" s="55" t="s">
        <v>340</v>
      </c>
    </row>
    <row r="42" spans="1:27" ht="50" customHeight="1" x14ac:dyDescent="0.65">
      <c r="A42" s="50" t="s">
        <v>342</v>
      </c>
      <c r="B42" s="50" t="s">
        <v>343</v>
      </c>
      <c r="C42" s="50"/>
      <c r="D42" s="50"/>
      <c r="E42" s="50"/>
      <c r="F42" s="50" t="s">
        <v>42</v>
      </c>
      <c r="G42" s="50" t="s">
        <v>43</v>
      </c>
      <c r="H42" s="50" t="s">
        <v>142</v>
      </c>
      <c r="I42" s="50" t="s">
        <v>344</v>
      </c>
      <c r="J42" s="50" t="s">
        <v>294</v>
      </c>
      <c r="K42" s="50" t="s">
        <v>34</v>
      </c>
      <c r="L42" s="52">
        <v>45761</v>
      </c>
      <c r="M42" s="52">
        <v>45761</v>
      </c>
      <c r="N42" s="52">
        <v>46022</v>
      </c>
      <c r="O42" s="50"/>
      <c r="P42" s="50" t="s">
        <v>36</v>
      </c>
      <c r="Q42" s="54"/>
      <c r="R42" s="54"/>
      <c r="S42" s="50" t="s">
        <v>345</v>
      </c>
      <c r="T42" s="28" t="s">
        <v>38</v>
      </c>
      <c r="U42" s="54">
        <v>515644.8</v>
      </c>
      <c r="V42" s="50" t="s">
        <v>65</v>
      </c>
      <c r="W42" s="54">
        <v>1</v>
      </c>
      <c r="X42" s="54">
        <f>Y42/1.16</f>
        <v>515644.80172413797</v>
      </c>
      <c r="Y42" s="54">
        <v>598147.97</v>
      </c>
      <c r="Z42" s="50" t="s">
        <v>346</v>
      </c>
      <c r="AA42" s="50" t="s">
        <v>347</v>
      </c>
    </row>
    <row r="43" spans="1:27" ht="50" customHeight="1" x14ac:dyDescent="0.65">
      <c r="A43" s="50" t="s">
        <v>348</v>
      </c>
      <c r="B43" s="50" t="s">
        <v>349</v>
      </c>
      <c r="C43" s="50" t="s">
        <v>350</v>
      </c>
      <c r="D43" s="50" t="s">
        <v>351</v>
      </c>
      <c r="E43" s="50" t="s">
        <v>352</v>
      </c>
      <c r="F43" s="50"/>
      <c r="G43" s="50" t="s">
        <v>353</v>
      </c>
      <c r="H43" s="51" t="s">
        <v>44</v>
      </c>
      <c r="I43" s="50" t="s">
        <v>354</v>
      </c>
      <c r="J43" s="50" t="s">
        <v>255</v>
      </c>
      <c r="K43" s="50" t="s">
        <v>225</v>
      </c>
      <c r="L43" s="52">
        <v>45771</v>
      </c>
      <c r="M43" s="52">
        <v>45771</v>
      </c>
      <c r="N43" s="52">
        <v>45801</v>
      </c>
      <c r="O43" s="50"/>
      <c r="P43" s="50" t="s">
        <v>36</v>
      </c>
      <c r="Q43" s="54"/>
      <c r="R43" s="54"/>
      <c r="S43" s="54" t="s">
        <v>355</v>
      </c>
      <c r="T43" s="28" t="s">
        <v>38</v>
      </c>
      <c r="U43" s="54">
        <v>46366.75</v>
      </c>
      <c r="V43" s="50" t="s">
        <v>65</v>
      </c>
      <c r="W43" s="54">
        <v>1</v>
      </c>
      <c r="X43" s="54">
        <v>46366.75</v>
      </c>
      <c r="Y43" s="54">
        <v>53785.42</v>
      </c>
      <c r="Z43" s="50" t="s">
        <v>356</v>
      </c>
      <c r="AA43" s="50" t="s">
        <v>357</v>
      </c>
    </row>
    <row r="44" spans="1:27" ht="50" customHeight="1" x14ac:dyDescent="0.65">
      <c r="A44" s="50" t="s">
        <v>358</v>
      </c>
      <c r="B44" s="50" t="s">
        <v>359</v>
      </c>
      <c r="C44" s="50" t="s">
        <v>360</v>
      </c>
      <c r="D44" s="50" t="s">
        <v>361</v>
      </c>
      <c r="E44" s="50" t="s">
        <v>362</v>
      </c>
      <c r="F44" s="50"/>
      <c r="G44" s="50" t="s">
        <v>363</v>
      </c>
      <c r="H44" s="51" t="s">
        <v>142</v>
      </c>
      <c r="I44" s="50" t="s">
        <v>364</v>
      </c>
      <c r="J44" s="50" t="s">
        <v>255</v>
      </c>
      <c r="K44" s="50" t="s">
        <v>225</v>
      </c>
      <c r="L44" s="52">
        <v>45791</v>
      </c>
      <c r="M44" s="52">
        <v>45791</v>
      </c>
      <c r="N44" s="52">
        <v>45798</v>
      </c>
      <c r="O44" s="50"/>
      <c r="P44" s="50" t="s">
        <v>36</v>
      </c>
      <c r="Q44" s="54"/>
      <c r="R44" s="54"/>
      <c r="S44" s="54" t="s">
        <v>355</v>
      </c>
      <c r="T44" s="28" t="s">
        <v>38</v>
      </c>
      <c r="U44" s="54">
        <v>99900</v>
      </c>
      <c r="V44" s="50" t="s">
        <v>65</v>
      </c>
      <c r="W44" s="54">
        <v>1</v>
      </c>
      <c r="X44" s="54">
        <v>99900</v>
      </c>
      <c r="Y44" s="54">
        <v>115884</v>
      </c>
      <c r="Z44" s="50" t="s">
        <v>365</v>
      </c>
      <c r="AA44" s="50" t="s">
        <v>366</v>
      </c>
    </row>
    <row r="45" spans="1:27" ht="50" customHeight="1" x14ac:dyDescent="0.65">
      <c r="A45" s="50" t="s">
        <v>367</v>
      </c>
      <c r="B45" s="50" t="s">
        <v>368</v>
      </c>
      <c r="C45" s="50" t="s">
        <v>197</v>
      </c>
      <c r="D45" s="50" t="s">
        <v>334</v>
      </c>
      <c r="E45" s="50" t="s">
        <v>199</v>
      </c>
      <c r="F45" s="50"/>
      <c r="G45" s="50" t="s">
        <v>200</v>
      </c>
      <c r="H45" s="51" t="s">
        <v>201</v>
      </c>
      <c r="I45" s="50" t="s">
        <v>369</v>
      </c>
      <c r="J45" s="50" t="s">
        <v>538</v>
      </c>
      <c r="K45" s="50" t="s">
        <v>62</v>
      </c>
      <c r="L45" s="52">
        <v>45800</v>
      </c>
      <c r="M45" s="52">
        <v>45800</v>
      </c>
      <c r="N45" s="52">
        <v>45830</v>
      </c>
      <c r="O45" s="50"/>
      <c r="P45" s="50" t="s">
        <v>36</v>
      </c>
      <c r="Q45" s="54"/>
      <c r="R45" s="54"/>
      <c r="S45" s="50" t="s">
        <v>370</v>
      </c>
      <c r="T45" s="28" t="s">
        <v>38</v>
      </c>
      <c r="U45" s="54">
        <v>39500</v>
      </c>
      <c r="V45" s="50" t="s">
        <v>65</v>
      </c>
      <c r="W45" s="54">
        <v>1</v>
      </c>
      <c r="X45" s="54">
        <v>39500</v>
      </c>
      <c r="Y45" s="54">
        <v>45820</v>
      </c>
      <c r="Z45" s="50" t="s">
        <v>371</v>
      </c>
      <c r="AA45" s="50" t="s">
        <v>372</v>
      </c>
    </row>
    <row r="46" spans="1:27" ht="50" customHeight="1" x14ac:dyDescent="0.65">
      <c r="A46" s="50" t="s">
        <v>373</v>
      </c>
      <c r="B46" s="50" t="s">
        <v>374</v>
      </c>
      <c r="C46" s="50"/>
      <c r="D46" s="50"/>
      <c r="E46" s="50"/>
      <c r="F46" s="50" t="s">
        <v>375</v>
      </c>
      <c r="G46" s="50" t="s">
        <v>376</v>
      </c>
      <c r="H46" s="51" t="s">
        <v>49</v>
      </c>
      <c r="I46" s="50" t="s">
        <v>377</v>
      </c>
      <c r="J46" s="50" t="s">
        <v>341</v>
      </c>
      <c r="K46" s="50" t="s">
        <v>62</v>
      </c>
      <c r="L46" s="52">
        <v>45824</v>
      </c>
      <c r="M46" s="52">
        <v>45824</v>
      </c>
      <c r="N46" s="52">
        <v>46022</v>
      </c>
      <c r="O46" s="50"/>
      <c r="P46" s="50" t="s">
        <v>36</v>
      </c>
      <c r="Q46" s="54"/>
      <c r="R46" s="54"/>
      <c r="S46" s="50" t="s">
        <v>378</v>
      </c>
      <c r="T46" s="28" t="s">
        <v>38</v>
      </c>
      <c r="U46" s="54">
        <v>36000</v>
      </c>
      <c r="V46" s="50" t="s">
        <v>65</v>
      </c>
      <c r="W46" s="54">
        <v>1</v>
      </c>
      <c r="X46" s="54">
        <v>36000</v>
      </c>
      <c r="Y46" s="54">
        <v>41760</v>
      </c>
      <c r="Z46" s="50" t="s">
        <v>379</v>
      </c>
      <c r="AA46" s="50" t="s">
        <v>380</v>
      </c>
    </row>
    <row r="47" spans="1:27" ht="50" customHeight="1" x14ac:dyDescent="0.9">
      <c r="A47" s="50" t="s">
        <v>381</v>
      </c>
      <c r="B47" s="50" t="s">
        <v>382</v>
      </c>
      <c r="C47" s="50" t="s">
        <v>383</v>
      </c>
      <c r="D47" s="50" t="s">
        <v>384</v>
      </c>
      <c r="E47" s="50" t="s">
        <v>385</v>
      </c>
      <c r="F47" s="56"/>
      <c r="G47" s="50" t="s">
        <v>386</v>
      </c>
      <c r="H47" s="51" t="s">
        <v>49</v>
      </c>
      <c r="I47" s="50" t="s">
        <v>387</v>
      </c>
      <c r="J47" s="50" t="s">
        <v>539</v>
      </c>
      <c r="K47" s="50" t="s">
        <v>388</v>
      </c>
      <c r="L47" s="52">
        <v>45825</v>
      </c>
      <c r="M47" s="52">
        <v>45825</v>
      </c>
      <c r="N47" s="52">
        <v>46022</v>
      </c>
      <c r="O47" s="50"/>
      <c r="P47" s="50" t="s">
        <v>36</v>
      </c>
      <c r="Q47" s="54"/>
      <c r="R47" s="54"/>
      <c r="S47" s="50" t="s">
        <v>378</v>
      </c>
      <c r="T47" s="28" t="s">
        <v>38</v>
      </c>
      <c r="U47" s="54">
        <v>147300</v>
      </c>
      <c r="V47" s="50" t="s">
        <v>65</v>
      </c>
      <c r="W47" s="54">
        <v>1</v>
      </c>
      <c r="X47" s="54">
        <v>147300</v>
      </c>
      <c r="Y47" s="54">
        <v>170868</v>
      </c>
      <c r="Z47" s="50" t="s">
        <v>389</v>
      </c>
      <c r="AA47" s="50" t="s">
        <v>390</v>
      </c>
    </row>
    <row r="48" spans="1:27" ht="50" customHeight="1" x14ac:dyDescent="0.65">
      <c r="A48" s="50" t="s">
        <v>391</v>
      </c>
      <c r="B48" s="50" t="s">
        <v>392</v>
      </c>
      <c r="C48" s="50"/>
      <c r="D48" s="50"/>
      <c r="E48" s="50"/>
      <c r="F48" s="50" t="s">
        <v>393</v>
      </c>
      <c r="G48" s="50" t="s">
        <v>394</v>
      </c>
      <c r="H48" s="51" t="s">
        <v>44</v>
      </c>
      <c r="I48" s="50" t="s">
        <v>395</v>
      </c>
      <c r="J48" s="50" t="s">
        <v>540</v>
      </c>
      <c r="K48" s="50" t="s">
        <v>62</v>
      </c>
      <c r="L48" s="52">
        <v>45828</v>
      </c>
      <c r="M48" s="52">
        <v>45828</v>
      </c>
      <c r="N48" s="52">
        <v>45828</v>
      </c>
      <c r="O48" s="50"/>
      <c r="P48" s="50" t="s">
        <v>36</v>
      </c>
      <c r="Q48" s="54"/>
      <c r="R48" s="54"/>
      <c r="S48" s="54" t="s">
        <v>355</v>
      </c>
      <c r="T48" s="28" t="s">
        <v>38</v>
      </c>
      <c r="U48" s="54">
        <v>40599.14</v>
      </c>
      <c r="V48" s="50" t="s">
        <v>65</v>
      </c>
      <c r="W48" s="54">
        <v>1</v>
      </c>
      <c r="X48" s="54">
        <v>40599.14</v>
      </c>
      <c r="Y48" s="54">
        <v>47095</v>
      </c>
      <c r="Z48" s="50" t="s">
        <v>396</v>
      </c>
      <c r="AA48" s="50" t="s">
        <v>397</v>
      </c>
    </row>
    <row r="49" spans="1:27" ht="50" customHeight="1" x14ac:dyDescent="0.9">
      <c r="A49" s="50" t="s">
        <v>398</v>
      </c>
      <c r="B49" s="50" t="s">
        <v>399</v>
      </c>
      <c r="C49" s="50"/>
      <c r="D49" s="50"/>
      <c r="E49" s="50"/>
      <c r="F49" s="50" t="s">
        <v>190</v>
      </c>
      <c r="G49" s="50" t="s">
        <v>191</v>
      </c>
      <c r="H49" s="50" t="s">
        <v>142</v>
      </c>
      <c r="I49" s="57" t="s">
        <v>400</v>
      </c>
      <c r="J49" s="50" t="s">
        <v>541</v>
      </c>
      <c r="K49" s="50" t="s">
        <v>62</v>
      </c>
      <c r="L49" s="52">
        <v>45840</v>
      </c>
      <c r="M49" s="52">
        <v>45840</v>
      </c>
      <c r="N49" s="52">
        <v>45896</v>
      </c>
      <c r="O49" s="5"/>
      <c r="P49" s="50" t="s">
        <v>36</v>
      </c>
      <c r="Q49" s="5"/>
      <c r="R49" s="54"/>
      <c r="S49" s="50" t="s">
        <v>370</v>
      </c>
      <c r="T49" s="28" t="s">
        <v>38</v>
      </c>
      <c r="U49" s="54">
        <v>55937.71</v>
      </c>
      <c r="V49" s="50" t="s">
        <v>65</v>
      </c>
      <c r="W49" s="54">
        <v>1</v>
      </c>
      <c r="X49" s="54">
        <v>55937.71</v>
      </c>
      <c r="Y49" s="54">
        <v>64887.74</v>
      </c>
      <c r="Z49" s="50" t="s">
        <v>401</v>
      </c>
      <c r="AA49" s="50" t="s">
        <v>402</v>
      </c>
    </row>
    <row r="50" spans="1:27" ht="50" customHeight="1" x14ac:dyDescent="0.65">
      <c r="A50" s="50" t="s">
        <v>403</v>
      </c>
      <c r="B50" s="50" t="s">
        <v>404</v>
      </c>
      <c r="C50" s="50"/>
      <c r="D50" s="50"/>
      <c r="E50" s="50"/>
      <c r="F50" s="50" t="s">
        <v>405</v>
      </c>
      <c r="G50" s="50" t="s">
        <v>406</v>
      </c>
      <c r="H50" s="51" t="s">
        <v>44</v>
      </c>
      <c r="I50" s="50" t="s">
        <v>407</v>
      </c>
      <c r="J50" s="50" t="s">
        <v>255</v>
      </c>
      <c r="K50" s="50" t="s">
        <v>225</v>
      </c>
      <c r="L50" s="52">
        <v>45840</v>
      </c>
      <c r="M50" s="52">
        <v>45840</v>
      </c>
      <c r="N50" s="52">
        <v>45897</v>
      </c>
      <c r="O50" s="50"/>
      <c r="P50" s="50" t="s">
        <v>36</v>
      </c>
      <c r="Q50" s="54"/>
      <c r="R50" s="54"/>
      <c r="S50" s="54" t="s">
        <v>408</v>
      </c>
      <c r="T50" s="28" t="s">
        <v>38</v>
      </c>
      <c r="U50" s="54">
        <v>75705</v>
      </c>
      <c r="V50" s="50" t="s">
        <v>65</v>
      </c>
      <c r="W50" s="54">
        <v>1</v>
      </c>
      <c r="X50" s="54">
        <v>75705</v>
      </c>
      <c r="Y50" s="54">
        <v>87817.8</v>
      </c>
      <c r="Z50" s="50" t="s">
        <v>409</v>
      </c>
      <c r="AA50" s="50" t="s">
        <v>410</v>
      </c>
    </row>
    <row r="51" spans="1:27" ht="50" customHeight="1" x14ac:dyDescent="0.65">
      <c r="A51" s="50" t="s">
        <v>411</v>
      </c>
      <c r="B51" s="50" t="s">
        <v>412</v>
      </c>
      <c r="C51" s="50" t="s">
        <v>413</v>
      </c>
      <c r="D51" s="50" t="s">
        <v>414</v>
      </c>
      <c r="E51" s="50" t="s">
        <v>415</v>
      </c>
      <c r="F51" s="50"/>
      <c r="G51" s="50" t="s">
        <v>416</v>
      </c>
      <c r="H51" s="51" t="s">
        <v>417</v>
      </c>
      <c r="I51" s="50" t="s">
        <v>418</v>
      </c>
      <c r="J51" s="50" t="s">
        <v>239</v>
      </c>
      <c r="K51" s="50" t="s">
        <v>388</v>
      </c>
      <c r="L51" s="52">
        <v>45870</v>
      </c>
      <c r="M51" s="52">
        <v>45870</v>
      </c>
      <c r="N51" s="52">
        <v>46022</v>
      </c>
      <c r="O51" s="50"/>
      <c r="P51" s="50" t="s">
        <v>36</v>
      </c>
      <c r="Q51" s="54"/>
      <c r="R51" s="54"/>
      <c r="S51" s="54" t="s">
        <v>378</v>
      </c>
      <c r="T51" s="28" t="s">
        <v>38</v>
      </c>
      <c r="U51" s="54">
        <v>52500</v>
      </c>
      <c r="V51" s="50" t="s">
        <v>65</v>
      </c>
      <c r="W51" s="54">
        <v>1</v>
      </c>
      <c r="X51" s="54">
        <v>52500</v>
      </c>
      <c r="Y51" s="54">
        <v>52500</v>
      </c>
      <c r="Z51" s="50" t="s">
        <v>419</v>
      </c>
      <c r="AA51" s="50" t="s">
        <v>420</v>
      </c>
    </row>
    <row r="52" spans="1:27" ht="50" customHeight="1" x14ac:dyDescent="0.65">
      <c r="A52" s="50" t="s">
        <v>421</v>
      </c>
      <c r="B52" s="50" t="s">
        <v>422</v>
      </c>
      <c r="C52" s="50" t="s">
        <v>423</v>
      </c>
      <c r="D52" s="50" t="s">
        <v>424</v>
      </c>
      <c r="E52" s="50" t="s">
        <v>425</v>
      </c>
      <c r="F52" s="50"/>
      <c r="G52" s="50" t="s">
        <v>426</v>
      </c>
      <c r="H52" s="51" t="s">
        <v>49</v>
      </c>
      <c r="I52" s="50" t="s">
        <v>427</v>
      </c>
      <c r="J52" s="50" t="s">
        <v>239</v>
      </c>
      <c r="K52" s="50" t="s">
        <v>62</v>
      </c>
      <c r="L52" s="52">
        <v>45888</v>
      </c>
      <c r="M52" s="52">
        <v>45888</v>
      </c>
      <c r="N52" s="52">
        <v>46022</v>
      </c>
      <c r="O52" s="50"/>
      <c r="P52" s="50" t="s">
        <v>36</v>
      </c>
      <c r="Q52" s="54"/>
      <c r="R52" s="54"/>
      <c r="S52" s="54" t="s">
        <v>355</v>
      </c>
      <c r="T52" s="28" t="s">
        <v>38</v>
      </c>
      <c r="U52" s="54">
        <v>42000</v>
      </c>
      <c r="V52" s="50" t="s">
        <v>65</v>
      </c>
      <c r="W52" s="54">
        <v>1</v>
      </c>
      <c r="X52" s="54">
        <v>42000</v>
      </c>
      <c r="Y52" s="54">
        <v>48720</v>
      </c>
      <c r="Z52" s="50" t="s">
        <v>428</v>
      </c>
      <c r="AA52" s="50" t="s">
        <v>429</v>
      </c>
    </row>
    <row r="53" spans="1:27" ht="50" customHeight="1" x14ac:dyDescent="0.65">
      <c r="A53" s="50" t="s">
        <v>430</v>
      </c>
      <c r="B53" s="50" t="s">
        <v>431</v>
      </c>
      <c r="C53" s="50" t="s">
        <v>432</v>
      </c>
      <c r="D53" s="50" t="s">
        <v>433</v>
      </c>
      <c r="E53" s="50" t="s">
        <v>434</v>
      </c>
      <c r="F53" s="50"/>
      <c r="G53" s="50" t="s">
        <v>435</v>
      </c>
      <c r="H53" s="51" t="s">
        <v>49</v>
      </c>
      <c r="I53" s="50" t="s">
        <v>436</v>
      </c>
      <c r="J53" s="50" t="s">
        <v>542</v>
      </c>
      <c r="K53" s="50" t="s">
        <v>62</v>
      </c>
      <c r="L53" s="52">
        <v>45888</v>
      </c>
      <c r="M53" s="52">
        <v>45924</v>
      </c>
      <c r="N53" s="52">
        <v>45925</v>
      </c>
      <c r="O53" s="50"/>
      <c r="P53" s="50" t="s">
        <v>36</v>
      </c>
      <c r="Q53" s="54"/>
      <c r="R53" s="54"/>
      <c r="S53" s="54" t="s">
        <v>355</v>
      </c>
      <c r="T53" s="28" t="s">
        <v>38</v>
      </c>
      <c r="U53" s="54">
        <v>55870</v>
      </c>
      <c r="V53" s="50" t="s">
        <v>65</v>
      </c>
      <c r="W53" s="54">
        <v>1</v>
      </c>
      <c r="X53" s="54">
        <v>55870</v>
      </c>
      <c r="Y53" s="54">
        <v>64809.2</v>
      </c>
      <c r="Z53" s="50" t="s">
        <v>437</v>
      </c>
      <c r="AA53" s="50" t="s">
        <v>438</v>
      </c>
    </row>
    <row r="54" spans="1:27" ht="50" customHeight="1" x14ac:dyDescent="0.65">
      <c r="A54" s="50" t="s">
        <v>439</v>
      </c>
      <c r="B54" s="50" t="s">
        <v>440</v>
      </c>
      <c r="C54" s="50"/>
      <c r="D54" s="50"/>
      <c r="E54" s="50"/>
      <c r="F54" s="50" t="s">
        <v>53</v>
      </c>
      <c r="G54" s="50" t="s">
        <v>54</v>
      </c>
      <c r="H54" s="51" t="s">
        <v>44</v>
      </c>
      <c r="I54" s="50" t="s">
        <v>441</v>
      </c>
      <c r="J54" s="50" t="s">
        <v>46</v>
      </c>
      <c r="K54" s="50" t="s">
        <v>62</v>
      </c>
      <c r="L54" s="52">
        <v>45895</v>
      </c>
      <c r="M54" s="52">
        <v>45992</v>
      </c>
      <c r="N54" s="52">
        <v>46356</v>
      </c>
      <c r="O54" s="50"/>
      <c r="P54" s="50" t="s">
        <v>36</v>
      </c>
      <c r="Q54" s="54"/>
      <c r="R54" s="54"/>
      <c r="S54" s="54" t="s">
        <v>442</v>
      </c>
      <c r="T54" s="28" t="s">
        <v>38</v>
      </c>
      <c r="U54" s="54">
        <v>123420</v>
      </c>
      <c r="V54" s="50" t="s">
        <v>65</v>
      </c>
      <c r="W54" s="54">
        <v>1</v>
      </c>
      <c r="X54" s="54">
        <v>123420</v>
      </c>
      <c r="Y54" s="54">
        <v>143167.20000000001</v>
      </c>
      <c r="Z54" s="50" t="s">
        <v>443</v>
      </c>
      <c r="AA54" s="50" t="s">
        <v>444</v>
      </c>
    </row>
    <row r="55" spans="1:27" ht="50" customHeight="1" x14ac:dyDescent="0.65">
      <c r="A55" s="50" t="s">
        <v>445</v>
      </c>
      <c r="B55" s="50" t="s">
        <v>446</v>
      </c>
      <c r="C55" s="50" t="s">
        <v>55</v>
      </c>
      <c r="D55" s="50" t="s">
        <v>56</v>
      </c>
      <c r="E55" s="50" t="s">
        <v>57</v>
      </c>
      <c r="F55" s="50"/>
      <c r="G55" s="50" t="s">
        <v>58</v>
      </c>
      <c r="H55" s="51" t="s">
        <v>49</v>
      </c>
      <c r="I55" s="50" t="s">
        <v>447</v>
      </c>
      <c r="J55" s="50" t="s">
        <v>46</v>
      </c>
      <c r="K55" s="50" t="s">
        <v>62</v>
      </c>
      <c r="L55" s="52">
        <v>45891</v>
      </c>
      <c r="M55" s="52">
        <v>45986</v>
      </c>
      <c r="N55" s="52">
        <v>46350</v>
      </c>
      <c r="O55" s="50"/>
      <c r="P55" s="50" t="s">
        <v>36</v>
      </c>
      <c r="Q55" s="54"/>
      <c r="R55" s="54"/>
      <c r="S55" s="54" t="s">
        <v>442</v>
      </c>
      <c r="T55" s="28" t="s">
        <v>38</v>
      </c>
      <c r="U55" s="54">
        <v>114072</v>
      </c>
      <c r="V55" s="50" t="s">
        <v>65</v>
      </c>
      <c r="W55" s="54">
        <v>1</v>
      </c>
      <c r="X55" s="54">
        <v>114072</v>
      </c>
      <c r="Y55" s="54">
        <v>132323.51999999999</v>
      </c>
      <c r="Z55" s="50" t="s">
        <v>448</v>
      </c>
      <c r="AA55" s="50" t="s">
        <v>449</v>
      </c>
    </row>
    <row r="56" spans="1:27" ht="50" customHeight="1" x14ac:dyDescent="0.65">
      <c r="A56" s="50" t="s">
        <v>450</v>
      </c>
      <c r="B56" s="50" t="s">
        <v>451</v>
      </c>
      <c r="C56" s="50" t="s">
        <v>452</v>
      </c>
      <c r="D56" s="50" t="s">
        <v>453</v>
      </c>
      <c r="E56" s="50" t="s">
        <v>454</v>
      </c>
      <c r="F56" s="50"/>
      <c r="G56" s="50" t="s">
        <v>455</v>
      </c>
      <c r="H56" s="51" t="s">
        <v>49</v>
      </c>
      <c r="I56" s="50" t="s">
        <v>456</v>
      </c>
      <c r="J56" s="50" t="s">
        <v>543</v>
      </c>
      <c r="K56" s="50" t="s">
        <v>457</v>
      </c>
      <c r="L56" s="52">
        <v>45890</v>
      </c>
      <c r="M56" s="52">
        <v>45890</v>
      </c>
      <c r="N56" s="52">
        <v>45960</v>
      </c>
      <c r="O56" s="50"/>
      <c r="P56" s="50" t="s">
        <v>36</v>
      </c>
      <c r="Q56" s="54"/>
      <c r="R56" s="54"/>
      <c r="S56" s="54" t="s">
        <v>458</v>
      </c>
      <c r="T56" s="28" t="s">
        <v>38</v>
      </c>
      <c r="U56" s="54">
        <v>33941.910000000003</v>
      </c>
      <c r="V56" s="50" t="s">
        <v>65</v>
      </c>
      <c r="W56" s="54">
        <v>1</v>
      </c>
      <c r="X56" s="54">
        <v>33941.910000000003</v>
      </c>
      <c r="Y56" s="54">
        <v>39372.620000000003</v>
      </c>
      <c r="Z56" s="50" t="s">
        <v>459</v>
      </c>
      <c r="AA56" s="50" t="s">
        <v>460</v>
      </c>
    </row>
    <row r="57" spans="1:27" ht="50" customHeight="1" x14ac:dyDescent="0.65">
      <c r="A57" s="50" t="s">
        <v>461</v>
      </c>
      <c r="B57" s="50" t="s">
        <v>462</v>
      </c>
      <c r="C57" s="50"/>
      <c r="D57" s="50"/>
      <c r="E57" s="50"/>
      <c r="F57" s="50" t="s">
        <v>318</v>
      </c>
      <c r="G57" s="50" t="s">
        <v>319</v>
      </c>
      <c r="H57" s="51" t="s">
        <v>49</v>
      </c>
      <c r="I57" s="50" t="s">
        <v>463</v>
      </c>
      <c r="J57" s="50" t="s">
        <v>255</v>
      </c>
      <c r="K57" s="50" t="s">
        <v>457</v>
      </c>
      <c r="L57" s="52">
        <v>45896</v>
      </c>
      <c r="M57" s="52">
        <v>45896</v>
      </c>
      <c r="N57" s="52">
        <f>M57+56</f>
        <v>45952</v>
      </c>
      <c r="O57" s="50"/>
      <c r="P57" s="50" t="s">
        <v>36</v>
      </c>
      <c r="Q57" s="54"/>
      <c r="R57" s="54"/>
      <c r="S57" s="54" t="s">
        <v>458</v>
      </c>
      <c r="T57" s="28" t="s">
        <v>38</v>
      </c>
      <c r="U57" s="54">
        <v>39896.99</v>
      </c>
      <c r="V57" s="50" t="s">
        <v>65</v>
      </c>
      <c r="W57" s="54">
        <v>1</v>
      </c>
      <c r="X57" s="54">
        <v>39896.99</v>
      </c>
      <c r="Y57" s="54">
        <v>46280.51</v>
      </c>
      <c r="Z57" s="50" t="s">
        <v>464</v>
      </c>
      <c r="AA57" s="50" t="s">
        <v>465</v>
      </c>
    </row>
    <row r="58" spans="1:27" ht="50" customHeight="1" x14ac:dyDescent="0.65">
      <c r="A58" s="50" t="s">
        <v>466</v>
      </c>
      <c r="B58" s="50" t="s">
        <v>467</v>
      </c>
      <c r="C58" s="50"/>
      <c r="D58" s="50"/>
      <c r="E58" s="50"/>
      <c r="F58" s="50" t="s">
        <v>468</v>
      </c>
      <c r="G58" s="50" t="s">
        <v>250</v>
      </c>
      <c r="H58" s="51" t="s">
        <v>49</v>
      </c>
      <c r="I58" s="50" t="s">
        <v>469</v>
      </c>
      <c r="J58" s="50" t="s">
        <v>255</v>
      </c>
      <c r="K58" s="50" t="s">
        <v>457</v>
      </c>
      <c r="L58" s="52">
        <v>45896</v>
      </c>
      <c r="M58" s="52">
        <v>45896</v>
      </c>
      <c r="N58" s="52">
        <v>45930</v>
      </c>
      <c r="O58" s="50"/>
      <c r="P58" s="50" t="s">
        <v>36</v>
      </c>
      <c r="Q58" s="54"/>
      <c r="R58" s="54"/>
      <c r="S58" s="54" t="s">
        <v>470</v>
      </c>
      <c r="T58" s="28" t="s">
        <v>38</v>
      </c>
      <c r="U58" s="54">
        <v>70484.97</v>
      </c>
      <c r="V58" s="50" t="s">
        <v>65</v>
      </c>
      <c r="W58" s="54">
        <v>1</v>
      </c>
      <c r="X58" s="54">
        <v>70484.97</v>
      </c>
      <c r="Y58" s="54">
        <v>81762.570000000007</v>
      </c>
      <c r="Z58" s="50" t="s">
        <v>471</v>
      </c>
      <c r="AA58" s="50" t="s">
        <v>472</v>
      </c>
    </row>
    <row r="59" spans="1:27" ht="50" customHeight="1" x14ac:dyDescent="0.65">
      <c r="A59" s="50" t="s">
        <v>473</v>
      </c>
      <c r="B59" s="50" t="s">
        <v>474</v>
      </c>
      <c r="C59" s="50" t="s">
        <v>158</v>
      </c>
      <c r="D59" s="50" t="s">
        <v>159</v>
      </c>
      <c r="E59" s="50" t="s">
        <v>160</v>
      </c>
      <c r="F59" s="50"/>
      <c r="G59" s="50" t="s">
        <v>161</v>
      </c>
      <c r="H59" s="51" t="s">
        <v>44</v>
      </c>
      <c r="I59" s="50" t="s">
        <v>475</v>
      </c>
      <c r="J59" s="50" t="s">
        <v>137</v>
      </c>
      <c r="K59" s="50" t="s">
        <v>62</v>
      </c>
      <c r="L59" s="52">
        <v>45896</v>
      </c>
      <c r="M59" s="52">
        <v>45896</v>
      </c>
      <c r="N59" s="52">
        <v>46022</v>
      </c>
      <c r="O59" s="50"/>
      <c r="P59" s="50" t="s">
        <v>36</v>
      </c>
      <c r="Q59" s="54"/>
      <c r="R59" s="54"/>
      <c r="S59" s="54" t="s">
        <v>476</v>
      </c>
      <c r="T59" s="28" t="s">
        <v>38</v>
      </c>
      <c r="U59" s="54">
        <v>78958</v>
      </c>
      <c r="V59" s="50" t="s">
        <v>65</v>
      </c>
      <c r="W59" s="54">
        <v>1</v>
      </c>
      <c r="X59" s="54">
        <v>78958</v>
      </c>
      <c r="Y59" s="54">
        <v>91591.28</v>
      </c>
      <c r="Z59" s="50" t="s">
        <v>477</v>
      </c>
      <c r="AA59" s="50" t="s">
        <v>478</v>
      </c>
    </row>
    <row r="60" spans="1:27" ht="50" customHeight="1" x14ac:dyDescent="0.65">
      <c r="A60" s="50" t="s">
        <v>479</v>
      </c>
      <c r="B60" s="50" t="s">
        <v>480</v>
      </c>
      <c r="C60" s="50"/>
      <c r="D60" s="50"/>
      <c r="E60" s="50"/>
      <c r="F60" s="50" t="s">
        <v>481</v>
      </c>
      <c r="G60" s="50" t="s">
        <v>482</v>
      </c>
      <c r="H60" s="51" t="s">
        <v>44</v>
      </c>
      <c r="I60" s="50" t="s">
        <v>483</v>
      </c>
      <c r="J60" s="50" t="s">
        <v>137</v>
      </c>
      <c r="K60" s="50" t="s">
        <v>62</v>
      </c>
      <c r="L60" s="52">
        <v>45896</v>
      </c>
      <c r="M60" s="52">
        <v>45896</v>
      </c>
      <c r="N60" s="52">
        <v>45945</v>
      </c>
      <c r="O60" s="50"/>
      <c r="P60" s="50" t="s">
        <v>36</v>
      </c>
      <c r="Q60" s="54"/>
      <c r="R60" s="54"/>
      <c r="S60" s="54" t="s">
        <v>442</v>
      </c>
      <c r="T60" s="28" t="s">
        <v>38</v>
      </c>
      <c r="U60" s="54">
        <v>208151.19</v>
      </c>
      <c r="V60" s="50" t="s">
        <v>65</v>
      </c>
      <c r="W60" s="54">
        <v>1</v>
      </c>
      <c r="X60" s="54">
        <v>208151.19</v>
      </c>
      <c r="Y60" s="54">
        <v>241455.38</v>
      </c>
      <c r="Z60" s="50" t="s">
        <v>484</v>
      </c>
      <c r="AA60" s="50" t="s">
        <v>485</v>
      </c>
    </row>
    <row r="61" spans="1:27" ht="59" customHeight="1" x14ac:dyDescent="0.65">
      <c r="A61" s="50" t="s">
        <v>486</v>
      </c>
      <c r="B61" s="50" t="s">
        <v>487</v>
      </c>
      <c r="C61" s="50"/>
      <c r="D61" s="50"/>
      <c r="E61" s="50"/>
      <c r="F61" s="50" t="s">
        <v>488</v>
      </c>
      <c r="G61" s="50" t="s">
        <v>489</v>
      </c>
      <c r="H61" s="51" t="s">
        <v>44</v>
      </c>
      <c r="I61" s="50" t="s">
        <v>490</v>
      </c>
      <c r="J61" s="50" t="s">
        <v>541</v>
      </c>
      <c r="K61" s="50" t="s">
        <v>62</v>
      </c>
      <c r="L61" s="52">
        <v>45896</v>
      </c>
      <c r="M61" s="52">
        <v>45901</v>
      </c>
      <c r="N61" s="52">
        <v>46265</v>
      </c>
      <c r="O61" s="50"/>
      <c r="P61" s="50" t="s">
        <v>36</v>
      </c>
      <c r="Q61" s="54"/>
      <c r="R61" s="54"/>
      <c r="S61" s="54" t="s">
        <v>442</v>
      </c>
      <c r="T61" s="28" t="s">
        <v>38</v>
      </c>
      <c r="U61" s="54">
        <v>693551</v>
      </c>
      <c r="V61" s="50" t="s">
        <v>65</v>
      </c>
      <c r="W61" s="54">
        <v>1</v>
      </c>
      <c r="X61" s="54">
        <v>693551</v>
      </c>
      <c r="Y61" s="54">
        <v>804519.16</v>
      </c>
      <c r="Z61" s="50" t="s">
        <v>491</v>
      </c>
      <c r="AA61" s="50" t="s">
        <v>492</v>
      </c>
    </row>
    <row r="62" spans="1:27" ht="64" customHeight="1" x14ac:dyDescent="0.65">
      <c r="A62" s="50" t="s">
        <v>493</v>
      </c>
      <c r="B62" s="50" t="s">
        <v>494</v>
      </c>
      <c r="C62" s="50"/>
      <c r="D62" s="50"/>
      <c r="E62" s="50"/>
      <c r="F62" s="50" t="s">
        <v>326</v>
      </c>
      <c r="G62" s="50" t="s">
        <v>327</v>
      </c>
      <c r="H62" s="51" t="s">
        <v>33</v>
      </c>
      <c r="I62" s="50" t="s">
        <v>495</v>
      </c>
      <c r="J62" s="50" t="s">
        <v>137</v>
      </c>
      <c r="K62" s="50" t="s">
        <v>62</v>
      </c>
      <c r="L62" s="52">
        <v>45896</v>
      </c>
      <c r="M62" s="52">
        <v>45901</v>
      </c>
      <c r="N62" s="52">
        <v>46265</v>
      </c>
      <c r="O62" s="50"/>
      <c r="P62" s="50" t="s">
        <v>36</v>
      </c>
      <c r="Q62" s="54"/>
      <c r="R62" s="54"/>
      <c r="S62" s="54" t="s">
        <v>442</v>
      </c>
      <c r="T62" s="28" t="s">
        <v>38</v>
      </c>
      <c r="U62" s="54">
        <v>310752</v>
      </c>
      <c r="V62" s="50" t="s">
        <v>65</v>
      </c>
      <c r="W62" s="54">
        <v>1</v>
      </c>
      <c r="X62" s="54">
        <v>310752</v>
      </c>
      <c r="Y62" s="54">
        <v>360472.32000000001</v>
      </c>
      <c r="Z62" s="50" t="s">
        <v>496</v>
      </c>
      <c r="AA62" s="50" t="s">
        <v>497</v>
      </c>
    </row>
    <row r="63" spans="1:27" ht="66.5" customHeight="1" x14ac:dyDescent="0.65">
      <c r="A63" s="50" t="s">
        <v>498</v>
      </c>
      <c r="B63" s="50" t="s">
        <v>499</v>
      </c>
      <c r="C63" s="50"/>
      <c r="D63" s="50"/>
      <c r="E63" s="50"/>
      <c r="F63" s="50" t="s">
        <v>500</v>
      </c>
      <c r="G63" s="50" t="s">
        <v>501</v>
      </c>
      <c r="H63" s="51" t="s">
        <v>33</v>
      </c>
      <c r="I63" s="50" t="s">
        <v>502</v>
      </c>
      <c r="J63" s="50" t="s">
        <v>504</v>
      </c>
      <c r="K63" s="50" t="s">
        <v>62</v>
      </c>
      <c r="L63" s="52">
        <v>45898</v>
      </c>
      <c r="M63" s="52">
        <v>45898</v>
      </c>
      <c r="N63" s="52">
        <v>46003</v>
      </c>
      <c r="O63" s="50"/>
      <c r="P63" s="50" t="s">
        <v>36</v>
      </c>
      <c r="Q63" s="54"/>
      <c r="R63" s="54"/>
      <c r="S63" s="54" t="s">
        <v>503</v>
      </c>
      <c r="T63" s="28" t="s">
        <v>38</v>
      </c>
      <c r="U63" s="54">
        <v>147294</v>
      </c>
      <c r="V63" s="50" t="s">
        <v>65</v>
      </c>
      <c r="W63" s="54">
        <v>1</v>
      </c>
      <c r="X63" s="54">
        <v>147294</v>
      </c>
      <c r="Y63" s="54">
        <v>170861.4</v>
      </c>
      <c r="Z63" s="50" t="s">
        <v>504</v>
      </c>
      <c r="AA63" s="50" t="s">
        <v>504</v>
      </c>
    </row>
    <row r="64" spans="1:27" ht="50" customHeight="1" x14ac:dyDescent="0.65">
      <c r="A64" s="50" t="s">
        <v>505</v>
      </c>
      <c r="B64" s="50" t="s">
        <v>506</v>
      </c>
      <c r="C64" s="50"/>
      <c r="D64" s="50"/>
      <c r="E64" s="50"/>
      <c r="F64" s="50" t="s">
        <v>283</v>
      </c>
      <c r="G64" s="50" t="s">
        <v>284</v>
      </c>
      <c r="H64" s="51" t="s">
        <v>33</v>
      </c>
      <c r="I64" s="50" t="s">
        <v>507</v>
      </c>
      <c r="J64" s="50" t="s">
        <v>541</v>
      </c>
      <c r="K64" s="50" t="s">
        <v>62</v>
      </c>
      <c r="L64" s="52">
        <v>45926</v>
      </c>
      <c r="M64" s="52">
        <v>45982</v>
      </c>
      <c r="N64" s="58">
        <v>46346</v>
      </c>
      <c r="O64" s="50"/>
      <c r="P64" s="50" t="s">
        <v>36</v>
      </c>
      <c r="Q64" s="54"/>
      <c r="R64" s="54"/>
      <c r="S64" s="59" t="s">
        <v>508</v>
      </c>
      <c r="T64" s="28" t="s">
        <v>38</v>
      </c>
      <c r="U64" s="54">
        <v>940357.26</v>
      </c>
      <c r="V64" s="50" t="s">
        <v>65</v>
      </c>
      <c r="W64" s="54">
        <v>1</v>
      </c>
      <c r="X64" s="54">
        <v>940825.23</v>
      </c>
      <c r="Y64" s="54">
        <v>1091357.26</v>
      </c>
      <c r="Z64" s="50" t="s">
        <v>509</v>
      </c>
      <c r="AA64" s="50" t="s">
        <v>510</v>
      </c>
    </row>
    <row r="65" spans="1:27" ht="50" customHeight="1" x14ac:dyDescent="0.65">
      <c r="A65" s="50" t="s">
        <v>511</v>
      </c>
      <c r="B65" s="50" t="s">
        <v>512</v>
      </c>
      <c r="C65" s="50"/>
      <c r="D65" s="50"/>
      <c r="E65" s="50"/>
      <c r="F65" s="50" t="s">
        <v>513</v>
      </c>
      <c r="G65" s="50" t="s">
        <v>514</v>
      </c>
      <c r="H65" s="51" t="s">
        <v>142</v>
      </c>
      <c r="I65" s="50" t="s">
        <v>515</v>
      </c>
      <c r="J65" s="50" t="s">
        <v>541</v>
      </c>
      <c r="K65" s="50" t="s">
        <v>62</v>
      </c>
      <c r="L65" s="52">
        <v>45926</v>
      </c>
      <c r="M65" s="52">
        <v>45940</v>
      </c>
      <c r="N65" s="60">
        <v>46304</v>
      </c>
      <c r="O65" s="50"/>
      <c r="P65" s="50" t="s">
        <v>36</v>
      </c>
      <c r="Q65" s="54"/>
      <c r="R65" s="54"/>
      <c r="S65" s="59" t="s">
        <v>508</v>
      </c>
      <c r="T65" s="28" t="s">
        <v>38</v>
      </c>
      <c r="U65" s="54">
        <v>1077516.53</v>
      </c>
      <c r="V65" s="50" t="s">
        <v>65</v>
      </c>
      <c r="W65" s="54">
        <v>1</v>
      </c>
      <c r="X65" s="54">
        <v>1077516.53</v>
      </c>
      <c r="Y65" s="54">
        <v>1249919.17</v>
      </c>
      <c r="Z65" s="50" t="s">
        <v>516</v>
      </c>
      <c r="AA65" s="50" t="s">
        <v>517</v>
      </c>
    </row>
    <row r="66" spans="1:27" ht="50" customHeight="1" x14ac:dyDescent="0.65">
      <c r="A66" s="50" t="s">
        <v>518</v>
      </c>
      <c r="B66" s="50" t="s">
        <v>519</v>
      </c>
      <c r="C66" s="50"/>
      <c r="D66" s="50"/>
      <c r="E66" s="50"/>
      <c r="F66" s="50" t="s">
        <v>520</v>
      </c>
      <c r="G66" s="50" t="s">
        <v>521</v>
      </c>
      <c r="H66" s="51" t="s">
        <v>49</v>
      </c>
      <c r="I66" s="50" t="s">
        <v>522</v>
      </c>
      <c r="J66" s="50" t="s">
        <v>544</v>
      </c>
      <c r="K66" s="50" t="s">
        <v>225</v>
      </c>
      <c r="L66" s="52">
        <v>45918</v>
      </c>
      <c r="M66" s="52">
        <v>45918</v>
      </c>
      <c r="N66" s="52">
        <v>45947</v>
      </c>
      <c r="O66" s="50"/>
      <c r="P66" s="50" t="s">
        <v>36</v>
      </c>
      <c r="Q66" s="54"/>
      <c r="R66" s="54"/>
      <c r="S66" s="59" t="s">
        <v>476</v>
      </c>
      <c r="T66" s="28" t="s">
        <v>38</v>
      </c>
      <c r="U66" s="54">
        <v>172036.07</v>
      </c>
      <c r="V66" s="50" t="s">
        <v>65</v>
      </c>
      <c r="W66" s="54">
        <v>1</v>
      </c>
      <c r="X66" s="54">
        <v>172036.07</v>
      </c>
      <c r="Y66" s="54">
        <v>199561.83</v>
      </c>
      <c r="Z66" s="50" t="s">
        <v>523</v>
      </c>
      <c r="AA66" s="50" t="s">
        <v>524</v>
      </c>
    </row>
    <row r="67" spans="1:27" ht="50" customHeight="1" x14ac:dyDescent="0.65">
      <c r="A67" s="50" t="s">
        <v>525</v>
      </c>
      <c r="B67" s="50" t="s">
        <v>526</v>
      </c>
      <c r="C67" s="50"/>
      <c r="D67" s="50"/>
      <c r="E67" s="50"/>
      <c r="F67" s="50" t="s">
        <v>310</v>
      </c>
      <c r="G67" s="50" t="s">
        <v>311</v>
      </c>
      <c r="H67" s="51" t="s">
        <v>49</v>
      </c>
      <c r="I67" s="50" t="s">
        <v>527</v>
      </c>
      <c r="J67" s="50" t="s">
        <v>545</v>
      </c>
      <c r="K67" s="50" t="s">
        <v>225</v>
      </c>
      <c r="L67" s="52">
        <v>45929</v>
      </c>
      <c r="M67" s="52">
        <v>45929</v>
      </c>
      <c r="N67" s="52">
        <v>45959</v>
      </c>
      <c r="O67" s="50"/>
      <c r="P67" s="50" t="s">
        <v>36</v>
      </c>
      <c r="Q67" s="54"/>
      <c r="R67" s="54"/>
      <c r="S67" s="59" t="s">
        <v>476</v>
      </c>
      <c r="T67" s="28" t="s">
        <v>38</v>
      </c>
      <c r="U67" s="54">
        <v>68800</v>
      </c>
      <c r="V67" s="50" t="s">
        <v>65</v>
      </c>
      <c r="W67" s="54">
        <v>1</v>
      </c>
      <c r="X67" s="54">
        <v>68800</v>
      </c>
      <c r="Y67" s="54">
        <v>79808</v>
      </c>
      <c r="Z67" s="50" t="s">
        <v>528</v>
      </c>
      <c r="AA67" s="50" t="s">
        <v>529</v>
      </c>
    </row>
    <row r="68" spans="1:27" ht="50" customHeight="1" x14ac:dyDescent="0.65">
      <c r="A68" s="50" t="s">
        <v>530</v>
      </c>
      <c r="B68" s="50" t="s">
        <v>531</v>
      </c>
      <c r="C68" s="50" t="s">
        <v>452</v>
      </c>
      <c r="D68" s="50" t="s">
        <v>453</v>
      </c>
      <c r="E68" s="50" t="s">
        <v>454</v>
      </c>
      <c r="F68" s="50"/>
      <c r="G68" s="50" t="s">
        <v>455</v>
      </c>
      <c r="H68" s="51" t="s">
        <v>49</v>
      </c>
      <c r="I68" s="50" t="s">
        <v>456</v>
      </c>
      <c r="J68" s="50" t="s">
        <v>543</v>
      </c>
      <c r="K68" s="50" t="s">
        <v>225</v>
      </c>
      <c r="L68" s="52">
        <v>45929</v>
      </c>
      <c r="M68" s="52">
        <v>45929</v>
      </c>
      <c r="N68" s="52">
        <v>45959</v>
      </c>
      <c r="O68" s="50"/>
      <c r="P68" s="50" t="s">
        <v>36</v>
      </c>
      <c r="Q68" s="54"/>
      <c r="R68" s="54"/>
      <c r="S68" s="54" t="s">
        <v>458</v>
      </c>
      <c r="T68" s="28" t="s">
        <v>38</v>
      </c>
      <c r="U68" s="54">
        <v>33941.910000000003</v>
      </c>
      <c r="V68" s="50" t="s">
        <v>65</v>
      </c>
      <c r="W68" s="54">
        <v>1</v>
      </c>
      <c r="X68" s="54">
        <v>33941.910000000003</v>
      </c>
      <c r="Y68" s="54">
        <v>39372.620000000003</v>
      </c>
      <c r="Z68" s="50" t="s">
        <v>532</v>
      </c>
      <c r="AA68" s="50" t="s">
        <v>533</v>
      </c>
    </row>
    <row r="69" spans="1:27" ht="20.25" customHeight="1" x14ac:dyDescent="0.9">
      <c r="A69" s="5"/>
      <c r="B69" s="61"/>
      <c r="C69" s="5"/>
      <c r="D69" s="5"/>
      <c r="E69" s="5"/>
      <c r="F69" s="62"/>
      <c r="G69" s="62"/>
      <c r="H69" s="61"/>
      <c r="I69" s="63"/>
      <c r="J69" s="5"/>
      <c r="K69" s="61"/>
      <c r="L69" s="5"/>
      <c r="M69" s="5"/>
      <c r="N69" s="5"/>
      <c r="O69" s="5"/>
      <c r="P69" s="5"/>
      <c r="Q69" s="5"/>
      <c r="R69" s="5"/>
      <c r="S69" s="5"/>
      <c r="T69" s="64"/>
      <c r="U69" s="64"/>
      <c r="V69" s="4"/>
      <c r="W69" s="4"/>
      <c r="X69" s="4"/>
      <c r="Y69" s="4"/>
      <c r="Z69" s="65"/>
      <c r="AA69" s="65"/>
    </row>
    <row r="70" spans="1:27" ht="20.25" customHeight="1" x14ac:dyDescent="0.9">
      <c r="A70" s="5"/>
      <c r="B70" s="61"/>
      <c r="C70" s="5"/>
      <c r="D70" s="5"/>
      <c r="E70" s="5"/>
      <c r="F70" s="62"/>
      <c r="G70" s="62"/>
      <c r="H70" s="66"/>
      <c r="I70" s="63"/>
      <c r="J70" s="5"/>
      <c r="K70" s="61"/>
      <c r="L70" s="5"/>
      <c r="M70" s="5"/>
      <c r="N70" s="5"/>
      <c r="O70" s="5"/>
      <c r="P70" s="5"/>
      <c r="Q70" s="5"/>
      <c r="R70" s="5"/>
      <c r="S70" s="5"/>
      <c r="T70" s="64"/>
      <c r="U70" s="64"/>
      <c r="V70" s="4"/>
      <c r="W70" s="4"/>
      <c r="X70" s="4"/>
      <c r="Y70" s="4"/>
      <c r="Z70" s="65"/>
      <c r="AA70" s="65"/>
    </row>
    <row r="71" spans="1:27" ht="20.25" customHeight="1" x14ac:dyDescent="0.9">
      <c r="A71" s="5"/>
      <c r="B71" s="61"/>
      <c r="C71" s="5"/>
      <c r="D71" s="5"/>
      <c r="E71" s="5"/>
      <c r="F71" s="62"/>
      <c r="G71" s="62"/>
      <c r="H71" s="66"/>
      <c r="I71" s="63"/>
      <c r="J71" s="5"/>
      <c r="K71" s="61"/>
      <c r="L71" s="5"/>
      <c r="M71" s="5"/>
      <c r="N71" s="5"/>
      <c r="O71" s="5"/>
      <c r="P71" s="5"/>
      <c r="Q71" s="5"/>
      <c r="R71" s="5"/>
      <c r="S71" s="5"/>
      <c r="T71" s="64"/>
      <c r="U71" s="64"/>
      <c r="V71" s="4"/>
      <c r="W71" s="4"/>
      <c r="X71" s="4"/>
      <c r="Y71" s="4"/>
      <c r="Z71" s="65"/>
      <c r="AA71" s="65"/>
    </row>
    <row r="72" spans="1:27" ht="20.25" customHeight="1" x14ac:dyDescent="0.9">
      <c r="A72" s="5"/>
      <c r="B72" s="61"/>
      <c r="C72" s="5"/>
      <c r="D72" s="5"/>
      <c r="E72" s="5"/>
      <c r="F72" s="62"/>
      <c r="G72" s="62"/>
      <c r="H72" s="66"/>
      <c r="I72" s="63"/>
      <c r="J72" s="5"/>
      <c r="K72" s="61"/>
      <c r="L72" s="5"/>
      <c r="M72" s="5"/>
      <c r="N72" s="5"/>
      <c r="O72" s="5"/>
      <c r="P72" s="5"/>
      <c r="Q72" s="5"/>
      <c r="R72" s="5"/>
      <c r="S72" s="5"/>
      <c r="T72" s="64"/>
      <c r="U72" s="64"/>
      <c r="V72" s="4"/>
      <c r="W72" s="4"/>
      <c r="X72" s="4"/>
      <c r="Y72" s="4"/>
      <c r="Z72" s="65"/>
      <c r="AA72" s="65"/>
    </row>
    <row r="73" spans="1:27" ht="20.25" customHeight="1" x14ac:dyDescent="0.9">
      <c r="A73" s="5"/>
      <c r="B73" s="61"/>
      <c r="C73" s="5"/>
      <c r="D73" s="5"/>
      <c r="E73" s="5"/>
      <c r="F73" s="62"/>
      <c r="G73" s="62"/>
      <c r="H73" s="66"/>
      <c r="I73" s="63"/>
      <c r="J73" s="5"/>
      <c r="K73" s="61"/>
      <c r="L73" s="5"/>
      <c r="M73" s="5"/>
      <c r="N73" s="5"/>
      <c r="O73" s="5"/>
      <c r="P73" s="5"/>
      <c r="Q73" s="5"/>
      <c r="R73" s="5"/>
      <c r="S73" s="5"/>
      <c r="T73" s="64"/>
      <c r="U73" s="64"/>
      <c r="V73" s="4"/>
      <c r="W73" s="4"/>
      <c r="X73" s="4"/>
      <c r="Y73" s="4"/>
      <c r="Z73" s="65"/>
      <c r="AA73" s="65"/>
    </row>
    <row r="74" spans="1:27" ht="20.25" customHeight="1" x14ac:dyDescent="0.9">
      <c r="A74" s="5"/>
      <c r="B74" s="61"/>
      <c r="C74" s="5"/>
      <c r="D74" s="5"/>
      <c r="E74" s="5"/>
      <c r="F74" s="62"/>
      <c r="G74" s="62"/>
      <c r="H74" s="66"/>
      <c r="I74" s="63"/>
      <c r="J74" s="5"/>
      <c r="K74" s="61"/>
      <c r="L74" s="5"/>
      <c r="M74" s="5"/>
      <c r="N74" s="5"/>
      <c r="O74" s="5"/>
      <c r="P74" s="5"/>
      <c r="Q74" s="5"/>
      <c r="R74" s="5"/>
      <c r="S74" s="5"/>
      <c r="T74" s="64"/>
      <c r="U74" s="64"/>
      <c r="V74" s="4"/>
      <c r="W74" s="4"/>
      <c r="X74" s="4"/>
      <c r="Y74" s="4"/>
      <c r="Z74" s="65"/>
      <c r="AA74" s="65"/>
    </row>
    <row r="75" spans="1:27" ht="20.25" customHeight="1" x14ac:dyDescent="0.9">
      <c r="A75" s="5"/>
      <c r="B75" s="61"/>
      <c r="C75" s="5"/>
      <c r="D75" s="5"/>
      <c r="E75" s="5"/>
      <c r="F75" s="62"/>
      <c r="G75" s="62"/>
      <c r="H75" s="66"/>
      <c r="I75" s="63"/>
      <c r="J75" s="5"/>
      <c r="K75" s="61"/>
      <c r="L75" s="5"/>
      <c r="M75" s="5"/>
      <c r="N75" s="5"/>
      <c r="O75" s="5"/>
      <c r="P75" s="5"/>
      <c r="Q75" s="5"/>
      <c r="R75" s="5"/>
      <c r="S75" s="5"/>
      <c r="T75" s="64"/>
      <c r="U75" s="64"/>
      <c r="V75" s="4"/>
      <c r="W75" s="4"/>
      <c r="X75" s="4"/>
      <c r="Y75" s="4"/>
      <c r="Z75" s="65"/>
      <c r="AA75" s="65"/>
    </row>
    <row r="76" spans="1:27" ht="20.25" customHeight="1" x14ac:dyDescent="0.9">
      <c r="A76" s="5"/>
      <c r="B76" s="61"/>
      <c r="C76" s="5"/>
      <c r="D76" s="5"/>
      <c r="E76" s="5"/>
      <c r="F76" s="62"/>
      <c r="G76" s="62"/>
      <c r="H76" s="66"/>
      <c r="I76" s="63"/>
      <c r="J76" s="5"/>
      <c r="K76" s="61"/>
      <c r="L76" s="5"/>
      <c r="M76" s="5"/>
      <c r="N76" s="5"/>
      <c r="O76" s="5"/>
      <c r="P76" s="5"/>
      <c r="Q76" s="5"/>
      <c r="R76" s="5"/>
      <c r="S76" s="5"/>
      <c r="T76" s="64"/>
      <c r="U76" s="64"/>
      <c r="V76" s="4"/>
      <c r="W76" s="4"/>
      <c r="X76" s="4"/>
      <c r="Y76" s="4"/>
      <c r="Z76" s="65"/>
      <c r="AA76" s="65"/>
    </row>
    <row r="77" spans="1:27" ht="20.25" customHeight="1" x14ac:dyDescent="0.9">
      <c r="A77" s="5"/>
      <c r="B77" s="61"/>
      <c r="C77" s="5"/>
      <c r="D77" s="5"/>
      <c r="E77" s="5"/>
      <c r="F77" s="62"/>
      <c r="G77" s="62"/>
      <c r="H77" s="66"/>
      <c r="I77" s="63"/>
      <c r="J77" s="5"/>
      <c r="K77" s="61"/>
      <c r="L77" s="5"/>
      <c r="M77" s="5"/>
      <c r="N77" s="5"/>
      <c r="O77" s="5"/>
      <c r="P77" s="5"/>
      <c r="Q77" s="5"/>
      <c r="R77" s="5"/>
      <c r="S77" s="5"/>
      <c r="T77" s="64"/>
      <c r="U77" s="64"/>
      <c r="V77" s="4"/>
      <c r="W77" s="4"/>
      <c r="X77" s="4"/>
      <c r="Y77" s="4"/>
      <c r="Z77" s="65"/>
      <c r="AA77" s="65"/>
    </row>
    <row r="78" spans="1:27" ht="20.25" customHeight="1" x14ac:dyDescent="0.9">
      <c r="A78" s="5"/>
      <c r="B78" s="61"/>
      <c r="C78" s="5"/>
      <c r="D78" s="5"/>
      <c r="E78" s="5"/>
      <c r="F78" s="62"/>
      <c r="G78" s="62"/>
      <c r="H78" s="66"/>
      <c r="I78" s="63"/>
      <c r="J78" s="5"/>
      <c r="K78" s="61"/>
      <c r="L78" s="5"/>
      <c r="M78" s="5"/>
      <c r="N78" s="5"/>
      <c r="O78" s="5"/>
      <c r="P78" s="5"/>
      <c r="Q78" s="5"/>
      <c r="R78" s="5"/>
      <c r="S78" s="5"/>
      <c r="T78" s="64"/>
      <c r="U78" s="64"/>
      <c r="V78" s="4"/>
      <c r="W78" s="4"/>
      <c r="X78" s="4"/>
      <c r="Y78" s="4"/>
      <c r="Z78" s="65"/>
      <c r="AA78" s="65"/>
    </row>
    <row r="79" spans="1:27" ht="20.25" customHeight="1" x14ac:dyDescent="0.9">
      <c r="A79" s="5"/>
      <c r="B79" s="61"/>
      <c r="C79" s="5"/>
      <c r="D79" s="5"/>
      <c r="E79" s="5"/>
      <c r="F79" s="62"/>
      <c r="G79" s="62"/>
      <c r="H79" s="66"/>
      <c r="I79" s="63"/>
      <c r="J79" s="5"/>
      <c r="K79" s="61"/>
      <c r="L79" s="5"/>
      <c r="M79" s="5"/>
      <c r="N79" s="5"/>
      <c r="O79" s="5"/>
      <c r="P79" s="5"/>
      <c r="Q79" s="5"/>
      <c r="R79" s="5"/>
      <c r="S79" s="5"/>
      <c r="T79" s="64"/>
      <c r="U79" s="64"/>
      <c r="V79" s="4"/>
      <c r="W79" s="4"/>
      <c r="X79" s="4"/>
      <c r="Y79" s="4"/>
      <c r="Z79" s="65"/>
      <c r="AA79" s="65"/>
    </row>
    <row r="80" spans="1:27" ht="20.25" customHeight="1" x14ac:dyDescent="0.9">
      <c r="A80" s="5"/>
      <c r="B80" s="61"/>
      <c r="C80" s="5"/>
      <c r="D80" s="5"/>
      <c r="E80" s="5"/>
      <c r="F80" s="62"/>
      <c r="G80" s="62"/>
      <c r="H80" s="66"/>
      <c r="I80" s="63"/>
      <c r="J80" s="5"/>
      <c r="K80" s="61"/>
      <c r="L80" s="5"/>
      <c r="M80" s="5"/>
      <c r="N80" s="5"/>
      <c r="O80" s="5"/>
      <c r="P80" s="5"/>
      <c r="Q80" s="5"/>
      <c r="R80" s="5"/>
      <c r="S80" s="5"/>
      <c r="T80" s="64"/>
      <c r="U80" s="64"/>
      <c r="V80" s="4"/>
      <c r="W80" s="4"/>
      <c r="X80" s="4"/>
      <c r="Y80" s="4"/>
      <c r="Z80" s="65"/>
      <c r="AA80" s="65"/>
    </row>
    <row r="81" spans="1:27" ht="20.25" customHeight="1" x14ac:dyDescent="0.9">
      <c r="A81" s="5"/>
      <c r="B81" s="61"/>
      <c r="C81" s="5"/>
      <c r="D81" s="5"/>
      <c r="E81" s="5"/>
      <c r="F81" s="62"/>
      <c r="G81" s="62"/>
      <c r="H81" s="66"/>
      <c r="I81" s="63"/>
      <c r="J81" s="5"/>
      <c r="K81" s="61"/>
      <c r="L81" s="5"/>
      <c r="M81" s="5"/>
      <c r="N81" s="5"/>
      <c r="O81" s="5"/>
      <c r="P81" s="5"/>
      <c r="Q81" s="5"/>
      <c r="R81" s="5"/>
      <c r="S81" s="5"/>
      <c r="T81" s="64"/>
      <c r="U81" s="64"/>
      <c r="V81" s="4"/>
      <c r="W81" s="4"/>
      <c r="X81" s="4"/>
      <c r="Y81" s="4"/>
      <c r="Z81" s="65"/>
      <c r="AA81" s="65"/>
    </row>
    <row r="82" spans="1:27" ht="20.25" customHeight="1" x14ac:dyDescent="0.9">
      <c r="A82" s="5"/>
      <c r="B82" s="61"/>
      <c r="C82" s="5"/>
      <c r="D82" s="5"/>
      <c r="E82" s="5"/>
      <c r="F82" s="62"/>
      <c r="G82" s="62"/>
      <c r="H82" s="66"/>
      <c r="I82" s="63"/>
      <c r="J82" s="5"/>
      <c r="K82" s="61"/>
      <c r="L82" s="5"/>
      <c r="M82" s="5"/>
      <c r="N82" s="5"/>
      <c r="O82" s="5"/>
      <c r="P82" s="5"/>
      <c r="Q82" s="5"/>
      <c r="R82" s="5"/>
      <c r="S82" s="5"/>
      <c r="T82" s="64"/>
      <c r="U82" s="64"/>
      <c r="V82" s="4"/>
      <c r="W82" s="4"/>
      <c r="X82" s="4"/>
      <c r="Y82" s="4"/>
      <c r="Z82" s="65"/>
      <c r="AA82" s="65"/>
    </row>
    <row r="83" spans="1:27" ht="20.25" customHeight="1" x14ac:dyDescent="0.9">
      <c r="A83" s="5"/>
      <c r="B83" s="61"/>
      <c r="C83" s="5"/>
      <c r="D83" s="5"/>
      <c r="E83" s="5"/>
      <c r="F83" s="62"/>
      <c r="G83" s="62"/>
      <c r="H83" s="66"/>
      <c r="I83" s="63"/>
      <c r="J83" s="5"/>
      <c r="K83" s="61"/>
      <c r="L83" s="5"/>
      <c r="M83" s="5"/>
      <c r="N83" s="5"/>
      <c r="O83" s="5"/>
      <c r="P83" s="5"/>
      <c r="Q83" s="5"/>
      <c r="R83" s="5"/>
      <c r="S83" s="5"/>
      <c r="T83" s="64"/>
      <c r="U83" s="64"/>
      <c r="V83" s="4"/>
      <c r="W83" s="4"/>
      <c r="X83" s="4"/>
      <c r="Y83" s="4"/>
      <c r="Z83" s="65"/>
      <c r="AA83" s="65"/>
    </row>
    <row r="84" spans="1:27" ht="20.25" customHeight="1" x14ac:dyDescent="0.9">
      <c r="A84" s="5"/>
      <c r="B84" s="61"/>
      <c r="C84" s="5"/>
      <c r="D84" s="5"/>
      <c r="E84" s="5"/>
      <c r="F84" s="62"/>
      <c r="G84" s="62"/>
      <c r="H84" s="66"/>
      <c r="I84" s="63"/>
      <c r="J84" s="5"/>
      <c r="K84" s="61"/>
      <c r="L84" s="5"/>
      <c r="M84" s="5"/>
      <c r="N84" s="5"/>
      <c r="O84" s="5"/>
      <c r="P84" s="5"/>
      <c r="Q84" s="5"/>
      <c r="R84" s="5"/>
      <c r="S84" s="5"/>
      <c r="T84" s="64"/>
      <c r="U84" s="64"/>
      <c r="V84" s="4"/>
      <c r="W84" s="4"/>
      <c r="X84" s="4"/>
      <c r="Y84" s="4"/>
      <c r="Z84" s="65"/>
      <c r="AA84" s="65"/>
    </row>
    <row r="85" spans="1:27" ht="20.25" customHeight="1" x14ac:dyDescent="0.9">
      <c r="A85" s="5"/>
      <c r="B85" s="61"/>
      <c r="C85" s="5"/>
      <c r="D85" s="5"/>
      <c r="E85" s="5"/>
      <c r="F85" s="62"/>
      <c r="G85" s="62"/>
      <c r="H85" s="66"/>
      <c r="I85" s="63"/>
      <c r="J85" s="5"/>
      <c r="K85" s="61"/>
      <c r="L85" s="5"/>
      <c r="M85" s="5"/>
      <c r="N85" s="5"/>
      <c r="O85" s="5"/>
      <c r="P85" s="5"/>
      <c r="Q85" s="5"/>
      <c r="R85" s="5"/>
      <c r="S85" s="5"/>
      <c r="T85" s="64"/>
      <c r="U85" s="64"/>
      <c r="V85" s="4"/>
      <c r="W85" s="4"/>
      <c r="X85" s="4"/>
      <c r="Y85" s="4"/>
      <c r="Z85" s="65"/>
      <c r="AA85" s="65"/>
    </row>
    <row r="86" spans="1:27" ht="20.25" customHeight="1" x14ac:dyDescent="0.9">
      <c r="A86" s="5"/>
      <c r="B86" s="61"/>
      <c r="C86" s="5"/>
      <c r="D86" s="5"/>
      <c r="E86" s="5"/>
      <c r="F86" s="62"/>
      <c r="G86" s="62"/>
      <c r="H86" s="66"/>
      <c r="I86" s="63"/>
      <c r="J86" s="5"/>
      <c r="K86" s="61"/>
      <c r="L86" s="5"/>
      <c r="M86" s="5"/>
      <c r="N86" s="5"/>
      <c r="O86" s="5"/>
      <c r="P86" s="5"/>
      <c r="Q86" s="5"/>
      <c r="R86" s="5"/>
      <c r="S86" s="5"/>
      <c r="T86" s="64"/>
      <c r="U86" s="64"/>
      <c r="V86" s="4"/>
      <c r="W86" s="4"/>
      <c r="X86" s="4"/>
      <c r="Y86" s="4"/>
      <c r="Z86" s="65"/>
      <c r="AA86" s="65"/>
    </row>
    <row r="87" spans="1:27" ht="20.25" customHeight="1" x14ac:dyDescent="0.9">
      <c r="A87" s="5"/>
      <c r="B87" s="61"/>
      <c r="C87" s="5"/>
      <c r="D87" s="5"/>
      <c r="E87" s="5"/>
      <c r="F87" s="62"/>
      <c r="G87" s="62"/>
      <c r="H87" s="66"/>
      <c r="I87" s="63"/>
      <c r="J87" s="5"/>
      <c r="K87" s="61"/>
      <c r="L87" s="5"/>
      <c r="M87" s="5"/>
      <c r="N87" s="5"/>
      <c r="O87" s="5"/>
      <c r="P87" s="5"/>
      <c r="Q87" s="5"/>
      <c r="R87" s="5"/>
      <c r="S87" s="5"/>
      <c r="T87" s="64"/>
      <c r="U87" s="64"/>
      <c r="V87" s="4"/>
      <c r="W87" s="4"/>
      <c r="X87" s="4"/>
      <c r="Y87" s="4"/>
      <c r="Z87" s="65"/>
      <c r="AA87" s="65"/>
    </row>
    <row r="88" spans="1:27" ht="20.25" customHeight="1" x14ac:dyDescent="0.9">
      <c r="A88" s="5"/>
      <c r="B88" s="61"/>
      <c r="C88" s="5"/>
      <c r="D88" s="5"/>
      <c r="E88" s="5"/>
      <c r="F88" s="62"/>
      <c r="G88" s="62"/>
      <c r="H88" s="66"/>
      <c r="I88" s="63"/>
      <c r="J88" s="5"/>
      <c r="K88" s="61"/>
      <c r="L88" s="5"/>
      <c r="M88" s="5"/>
      <c r="N88" s="5"/>
      <c r="O88" s="5"/>
      <c r="P88" s="5"/>
      <c r="Q88" s="5"/>
      <c r="R88" s="5"/>
      <c r="S88" s="5"/>
      <c r="T88" s="64"/>
      <c r="U88" s="64"/>
      <c r="V88" s="4"/>
      <c r="W88" s="4"/>
      <c r="X88" s="4"/>
      <c r="Y88" s="4"/>
      <c r="Z88" s="65"/>
      <c r="AA88" s="65"/>
    </row>
    <row r="89" spans="1:27" ht="20.25" customHeight="1" x14ac:dyDescent="0.9">
      <c r="A89" s="5"/>
      <c r="B89" s="61"/>
      <c r="C89" s="5"/>
      <c r="D89" s="5"/>
      <c r="E89" s="5"/>
      <c r="F89" s="62"/>
      <c r="G89" s="62"/>
      <c r="H89" s="66"/>
      <c r="I89" s="63"/>
      <c r="J89" s="5"/>
      <c r="K89" s="61"/>
      <c r="L89" s="5"/>
      <c r="M89" s="5"/>
      <c r="N89" s="5"/>
      <c r="O89" s="5"/>
      <c r="P89" s="5"/>
      <c r="Q89" s="5"/>
      <c r="R89" s="5"/>
      <c r="S89" s="5"/>
      <c r="T89" s="64"/>
      <c r="U89" s="64"/>
      <c r="V89" s="4"/>
      <c r="W89" s="4"/>
      <c r="X89" s="4"/>
      <c r="Y89" s="4"/>
      <c r="Z89" s="65"/>
      <c r="AA89" s="65"/>
    </row>
    <row r="90" spans="1:27" ht="20.25" customHeight="1" x14ac:dyDescent="0.9">
      <c r="A90" s="5"/>
      <c r="B90" s="61"/>
      <c r="C90" s="5"/>
      <c r="D90" s="5"/>
      <c r="E90" s="5"/>
      <c r="F90" s="62"/>
      <c r="G90" s="62"/>
      <c r="H90" s="66"/>
      <c r="I90" s="63"/>
      <c r="J90" s="5"/>
      <c r="K90" s="61"/>
      <c r="L90" s="5"/>
      <c r="M90" s="5"/>
      <c r="N90" s="5"/>
      <c r="O90" s="5"/>
      <c r="P90" s="5"/>
      <c r="Q90" s="5"/>
      <c r="R90" s="5"/>
      <c r="S90" s="5"/>
      <c r="T90" s="64"/>
      <c r="U90" s="64"/>
      <c r="V90" s="4"/>
      <c r="W90" s="4"/>
      <c r="X90" s="4"/>
      <c r="Y90" s="4"/>
      <c r="Z90" s="65"/>
      <c r="AA90" s="65"/>
    </row>
    <row r="91" spans="1:27" ht="20.25" customHeight="1" x14ac:dyDescent="0.9">
      <c r="A91" s="5"/>
      <c r="B91" s="61"/>
      <c r="C91" s="5"/>
      <c r="D91" s="5"/>
      <c r="E91" s="5"/>
      <c r="F91" s="62"/>
      <c r="G91" s="62"/>
      <c r="H91" s="66"/>
      <c r="I91" s="63"/>
      <c r="J91" s="5"/>
      <c r="K91" s="61"/>
      <c r="L91" s="5"/>
      <c r="M91" s="5"/>
      <c r="N91" s="5"/>
      <c r="O91" s="5"/>
      <c r="P91" s="5"/>
      <c r="Q91" s="5"/>
      <c r="R91" s="5"/>
      <c r="S91" s="5"/>
      <c r="T91" s="64"/>
      <c r="U91" s="64"/>
      <c r="V91" s="4"/>
      <c r="W91" s="4"/>
      <c r="X91" s="4"/>
      <c r="Y91" s="4"/>
      <c r="Z91" s="65"/>
      <c r="AA91" s="65"/>
    </row>
    <row r="92" spans="1:27" ht="20.25" customHeight="1" x14ac:dyDescent="0.9">
      <c r="A92" s="5"/>
      <c r="B92" s="61"/>
      <c r="C92" s="5"/>
      <c r="D92" s="5"/>
      <c r="E92" s="5"/>
      <c r="F92" s="62"/>
      <c r="G92" s="62"/>
      <c r="H92" s="66"/>
      <c r="I92" s="63"/>
      <c r="J92" s="5"/>
      <c r="K92" s="61"/>
      <c r="L92" s="5"/>
      <c r="M92" s="5"/>
      <c r="N92" s="5"/>
      <c r="O92" s="5"/>
      <c r="P92" s="5"/>
      <c r="Q92" s="5"/>
      <c r="R92" s="5"/>
      <c r="S92" s="5"/>
      <c r="T92" s="64"/>
      <c r="U92" s="64"/>
      <c r="V92" s="4"/>
      <c r="W92" s="4"/>
      <c r="X92" s="4"/>
      <c r="Y92" s="4"/>
      <c r="Z92" s="65"/>
      <c r="AA92" s="65"/>
    </row>
    <row r="93" spans="1:27" ht="20.25" customHeight="1" x14ac:dyDescent="0.9">
      <c r="A93" s="5"/>
      <c r="B93" s="61"/>
      <c r="C93" s="5"/>
      <c r="D93" s="5"/>
      <c r="E93" s="5"/>
      <c r="F93" s="62"/>
      <c r="G93" s="62"/>
      <c r="H93" s="66"/>
      <c r="I93" s="63"/>
      <c r="J93" s="5"/>
      <c r="K93" s="61"/>
      <c r="L93" s="5"/>
      <c r="M93" s="5"/>
      <c r="N93" s="5"/>
      <c r="O93" s="5"/>
      <c r="P93" s="5"/>
      <c r="Q93" s="5"/>
      <c r="R93" s="5"/>
      <c r="S93" s="5"/>
      <c r="T93" s="64"/>
      <c r="U93" s="64"/>
      <c r="V93" s="4"/>
      <c r="W93" s="4"/>
      <c r="X93" s="4"/>
      <c r="Y93" s="4"/>
      <c r="Z93" s="65"/>
      <c r="AA93" s="65"/>
    </row>
    <row r="94" spans="1:27" ht="20.25" customHeight="1" x14ac:dyDescent="0.9">
      <c r="A94" s="5"/>
      <c r="B94" s="61"/>
      <c r="C94" s="5"/>
      <c r="D94" s="5"/>
      <c r="E94" s="5"/>
      <c r="F94" s="62"/>
      <c r="G94" s="62"/>
      <c r="H94" s="66"/>
      <c r="I94" s="63"/>
      <c r="J94" s="5"/>
      <c r="K94" s="61"/>
      <c r="L94" s="5"/>
      <c r="M94" s="5"/>
      <c r="N94" s="5"/>
      <c r="O94" s="5"/>
      <c r="P94" s="5"/>
      <c r="Q94" s="5"/>
      <c r="R94" s="5"/>
      <c r="S94" s="5"/>
      <c r="T94" s="64"/>
      <c r="U94" s="64"/>
      <c r="V94" s="4"/>
      <c r="W94" s="4"/>
      <c r="X94" s="4"/>
      <c r="Y94" s="4"/>
      <c r="Z94" s="65"/>
      <c r="AA94" s="65"/>
    </row>
    <row r="95" spans="1:27" ht="20.25" customHeight="1" x14ac:dyDescent="0.9">
      <c r="A95" s="5"/>
      <c r="B95" s="61"/>
      <c r="C95" s="5"/>
      <c r="D95" s="5"/>
      <c r="E95" s="5"/>
      <c r="F95" s="62"/>
      <c r="G95" s="62"/>
      <c r="H95" s="66"/>
      <c r="I95" s="63"/>
      <c r="J95" s="5"/>
      <c r="K95" s="61"/>
      <c r="L95" s="5"/>
      <c r="M95" s="5"/>
      <c r="N95" s="5"/>
      <c r="O95" s="5"/>
      <c r="P95" s="5"/>
      <c r="Q95" s="5"/>
      <c r="R95" s="5"/>
      <c r="S95" s="5"/>
      <c r="T95" s="64"/>
      <c r="U95" s="64"/>
      <c r="V95" s="4"/>
      <c r="W95" s="4"/>
      <c r="X95" s="4"/>
      <c r="Y95" s="4"/>
      <c r="Z95" s="65"/>
      <c r="AA95" s="65"/>
    </row>
    <row r="96" spans="1:27" ht="20.25" customHeight="1" x14ac:dyDescent="0.9">
      <c r="A96" s="5"/>
      <c r="B96" s="61"/>
      <c r="C96" s="5"/>
      <c r="D96" s="5"/>
      <c r="E96" s="5"/>
      <c r="F96" s="62"/>
      <c r="G96" s="62"/>
      <c r="H96" s="66"/>
      <c r="I96" s="63"/>
      <c r="J96" s="5"/>
      <c r="K96" s="61"/>
      <c r="L96" s="5"/>
      <c r="M96" s="5"/>
      <c r="N96" s="5"/>
      <c r="O96" s="5"/>
      <c r="P96" s="5"/>
      <c r="Q96" s="5"/>
      <c r="R96" s="5"/>
      <c r="S96" s="5"/>
      <c r="T96" s="64"/>
      <c r="U96" s="64"/>
      <c r="V96" s="4"/>
      <c r="W96" s="4"/>
      <c r="X96" s="4"/>
      <c r="Y96" s="4"/>
      <c r="Z96" s="65"/>
      <c r="AA96" s="65"/>
    </row>
    <row r="97" spans="1:27" ht="20.25" customHeight="1" x14ac:dyDescent="0.9">
      <c r="A97" s="5"/>
      <c r="B97" s="61"/>
      <c r="C97" s="5"/>
      <c r="D97" s="5"/>
      <c r="E97" s="5"/>
      <c r="F97" s="62"/>
      <c r="G97" s="62"/>
      <c r="H97" s="66"/>
      <c r="I97" s="63"/>
      <c r="J97" s="5"/>
      <c r="K97" s="61"/>
      <c r="L97" s="5"/>
      <c r="M97" s="5"/>
      <c r="N97" s="5"/>
      <c r="O97" s="5"/>
      <c r="P97" s="5"/>
      <c r="Q97" s="5"/>
      <c r="R97" s="5"/>
      <c r="S97" s="5"/>
      <c r="T97" s="64"/>
      <c r="U97" s="64"/>
      <c r="V97" s="4"/>
      <c r="W97" s="4"/>
      <c r="X97" s="4"/>
      <c r="Y97" s="4"/>
      <c r="Z97" s="65"/>
      <c r="AA97" s="65"/>
    </row>
    <row r="98" spans="1:27" ht="20.25" customHeight="1" x14ac:dyDescent="0.9">
      <c r="A98" s="5"/>
      <c r="B98" s="61"/>
      <c r="C98" s="5"/>
      <c r="D98" s="5"/>
      <c r="E98" s="5"/>
      <c r="F98" s="62"/>
      <c r="G98" s="62"/>
      <c r="H98" s="66"/>
      <c r="I98" s="63"/>
      <c r="J98" s="5"/>
      <c r="K98" s="61"/>
      <c r="L98" s="5"/>
      <c r="M98" s="5"/>
      <c r="N98" s="5"/>
      <c r="O98" s="5"/>
      <c r="P98" s="5"/>
      <c r="Q98" s="5"/>
      <c r="R98" s="5"/>
      <c r="S98" s="5"/>
      <c r="T98" s="64"/>
      <c r="U98" s="64"/>
      <c r="V98" s="4"/>
      <c r="W98" s="4"/>
      <c r="X98" s="4"/>
      <c r="Y98" s="4"/>
      <c r="Z98" s="65"/>
      <c r="AA98" s="65"/>
    </row>
    <row r="99" spans="1:27" ht="20.25" customHeight="1" x14ac:dyDescent="0.9">
      <c r="A99" s="5"/>
      <c r="B99" s="61"/>
      <c r="C99" s="5"/>
      <c r="D99" s="5"/>
      <c r="E99" s="5"/>
      <c r="F99" s="62"/>
      <c r="G99" s="62"/>
      <c r="H99" s="66"/>
      <c r="I99" s="63"/>
      <c r="J99" s="5"/>
      <c r="K99" s="61"/>
      <c r="L99" s="5"/>
      <c r="M99" s="5"/>
      <c r="N99" s="5"/>
      <c r="O99" s="5"/>
      <c r="P99" s="5"/>
      <c r="Q99" s="5"/>
      <c r="R99" s="5"/>
      <c r="S99" s="5"/>
      <c r="T99" s="64"/>
      <c r="U99" s="64"/>
      <c r="V99" s="4"/>
      <c r="W99" s="4"/>
      <c r="X99" s="4"/>
      <c r="Y99" s="4"/>
      <c r="Z99" s="65"/>
      <c r="AA99" s="65"/>
    </row>
    <row r="100" spans="1:27" ht="20.25" customHeight="1" x14ac:dyDescent="0.9">
      <c r="A100" s="5"/>
      <c r="B100" s="61"/>
      <c r="C100" s="5"/>
      <c r="D100" s="5"/>
      <c r="E100" s="5"/>
      <c r="F100" s="62"/>
      <c r="G100" s="62"/>
      <c r="H100" s="66"/>
      <c r="I100" s="63"/>
      <c r="J100" s="5"/>
      <c r="K100" s="61"/>
      <c r="L100" s="5"/>
      <c r="M100" s="5"/>
      <c r="N100" s="5"/>
      <c r="O100" s="5"/>
      <c r="P100" s="5"/>
      <c r="Q100" s="5"/>
      <c r="R100" s="5"/>
      <c r="S100" s="5"/>
      <c r="T100" s="64"/>
      <c r="U100" s="64"/>
      <c r="V100" s="4"/>
      <c r="W100" s="4"/>
      <c r="X100" s="4"/>
      <c r="Y100" s="4"/>
      <c r="Z100" s="65"/>
      <c r="AA100" s="65"/>
    </row>
    <row r="101" spans="1:27" ht="20.25" customHeight="1" x14ac:dyDescent="0.9">
      <c r="A101" s="5"/>
      <c r="B101" s="61"/>
      <c r="C101" s="5"/>
      <c r="D101" s="5"/>
      <c r="E101" s="5"/>
      <c r="F101" s="62"/>
      <c r="G101" s="62"/>
      <c r="H101" s="66"/>
      <c r="I101" s="63"/>
      <c r="J101" s="5"/>
      <c r="K101" s="61"/>
      <c r="L101" s="5"/>
      <c r="M101" s="5"/>
      <c r="N101" s="5"/>
      <c r="O101" s="5"/>
      <c r="P101" s="5"/>
      <c r="Q101" s="5"/>
      <c r="R101" s="5"/>
      <c r="S101" s="5"/>
      <c r="T101" s="64"/>
      <c r="U101" s="64"/>
      <c r="V101" s="4"/>
      <c r="W101" s="4"/>
      <c r="X101" s="4"/>
      <c r="Y101" s="4"/>
      <c r="Z101" s="65"/>
      <c r="AA101" s="65"/>
    </row>
    <row r="102" spans="1:27" ht="20.25" customHeight="1" x14ac:dyDescent="0.9">
      <c r="A102" s="5"/>
      <c r="B102" s="61"/>
      <c r="C102" s="5"/>
      <c r="D102" s="5"/>
      <c r="E102" s="5"/>
      <c r="F102" s="62"/>
      <c r="G102" s="62"/>
      <c r="H102" s="66"/>
      <c r="I102" s="63"/>
      <c r="J102" s="5"/>
      <c r="K102" s="61"/>
      <c r="L102" s="5"/>
      <c r="M102" s="5"/>
      <c r="N102" s="5"/>
      <c r="O102" s="5"/>
      <c r="P102" s="5"/>
      <c r="Q102" s="5"/>
      <c r="R102" s="5"/>
      <c r="S102" s="5"/>
      <c r="T102" s="64"/>
      <c r="U102" s="64"/>
      <c r="V102" s="4"/>
      <c r="W102" s="4"/>
      <c r="X102" s="4"/>
      <c r="Y102" s="4"/>
      <c r="Z102" s="65"/>
      <c r="AA102" s="65"/>
    </row>
    <row r="103" spans="1:27" ht="20.25" customHeight="1" x14ac:dyDescent="0.9">
      <c r="A103" s="5"/>
      <c r="B103" s="61"/>
      <c r="C103" s="5"/>
      <c r="D103" s="5"/>
      <c r="E103" s="5"/>
      <c r="F103" s="62"/>
      <c r="G103" s="62"/>
      <c r="H103" s="66"/>
      <c r="I103" s="63"/>
      <c r="J103" s="5"/>
      <c r="K103" s="61"/>
      <c r="L103" s="5"/>
      <c r="M103" s="5"/>
      <c r="N103" s="5"/>
      <c r="O103" s="5"/>
      <c r="P103" s="5"/>
      <c r="Q103" s="5"/>
      <c r="R103" s="5"/>
      <c r="S103" s="5"/>
      <c r="T103" s="64"/>
      <c r="U103" s="64"/>
      <c r="V103" s="4"/>
      <c r="W103" s="4"/>
      <c r="X103" s="4"/>
      <c r="Y103" s="4"/>
      <c r="Z103" s="65"/>
      <c r="AA103" s="65"/>
    </row>
    <row r="104" spans="1:27" ht="20.25" customHeight="1" x14ac:dyDescent="0.9">
      <c r="A104" s="5"/>
      <c r="B104" s="61"/>
      <c r="C104" s="5"/>
      <c r="D104" s="5"/>
      <c r="E104" s="5"/>
      <c r="F104" s="62"/>
      <c r="G104" s="62"/>
      <c r="H104" s="66"/>
      <c r="I104" s="63"/>
      <c r="J104" s="5"/>
      <c r="K104" s="61"/>
      <c r="L104" s="5"/>
      <c r="M104" s="5"/>
      <c r="N104" s="5"/>
      <c r="O104" s="5"/>
      <c r="P104" s="5"/>
      <c r="Q104" s="5"/>
      <c r="R104" s="5"/>
      <c r="S104" s="5"/>
      <c r="T104" s="64"/>
      <c r="U104" s="64"/>
      <c r="V104" s="4"/>
      <c r="W104" s="4"/>
      <c r="X104" s="4"/>
      <c r="Y104" s="4"/>
      <c r="Z104" s="65"/>
      <c r="AA104" s="65"/>
    </row>
    <row r="105" spans="1:27" ht="20.25" customHeight="1" x14ac:dyDescent="0.9">
      <c r="A105" s="5"/>
      <c r="B105" s="61"/>
      <c r="C105" s="5"/>
      <c r="D105" s="5"/>
      <c r="E105" s="5"/>
      <c r="F105" s="62"/>
      <c r="G105" s="62"/>
      <c r="H105" s="66"/>
      <c r="I105" s="63"/>
      <c r="J105" s="5"/>
      <c r="K105" s="61"/>
      <c r="L105" s="5"/>
      <c r="M105" s="5"/>
      <c r="N105" s="5"/>
      <c r="O105" s="5"/>
      <c r="P105" s="5"/>
      <c r="Q105" s="5"/>
      <c r="R105" s="5"/>
      <c r="S105" s="5"/>
      <c r="T105" s="64"/>
      <c r="U105" s="64"/>
      <c r="V105" s="4"/>
      <c r="W105" s="4"/>
      <c r="X105" s="4"/>
      <c r="Y105" s="4"/>
      <c r="Z105" s="65"/>
      <c r="AA105" s="65"/>
    </row>
    <row r="106" spans="1:27" ht="20.25" customHeight="1" x14ac:dyDescent="0.9">
      <c r="A106" s="5"/>
      <c r="B106" s="61"/>
      <c r="C106" s="5"/>
      <c r="D106" s="5"/>
      <c r="E106" s="5"/>
      <c r="F106" s="62"/>
      <c r="G106" s="62"/>
      <c r="H106" s="66"/>
      <c r="I106" s="63"/>
      <c r="J106" s="5"/>
      <c r="K106" s="61"/>
      <c r="L106" s="5"/>
      <c r="M106" s="5"/>
      <c r="N106" s="5"/>
      <c r="O106" s="5"/>
      <c r="P106" s="5"/>
      <c r="Q106" s="5"/>
      <c r="R106" s="5"/>
      <c r="S106" s="5"/>
      <c r="T106" s="64"/>
      <c r="U106" s="64"/>
      <c r="V106" s="4"/>
      <c r="W106" s="4"/>
      <c r="X106" s="4"/>
      <c r="Y106" s="4"/>
      <c r="Z106" s="65"/>
      <c r="AA106" s="65"/>
    </row>
    <row r="107" spans="1:27" ht="20.25" customHeight="1" x14ac:dyDescent="0.9">
      <c r="A107" s="5"/>
      <c r="B107" s="61"/>
      <c r="C107" s="5"/>
      <c r="D107" s="5"/>
      <c r="E107" s="5"/>
      <c r="F107" s="62"/>
      <c r="G107" s="62"/>
      <c r="H107" s="66"/>
      <c r="I107" s="63"/>
      <c r="J107" s="5"/>
      <c r="K107" s="61"/>
      <c r="L107" s="5"/>
      <c r="M107" s="5"/>
      <c r="N107" s="5"/>
      <c r="O107" s="5"/>
      <c r="P107" s="5"/>
      <c r="Q107" s="5"/>
      <c r="R107" s="5"/>
      <c r="S107" s="5"/>
      <c r="T107" s="64"/>
      <c r="U107" s="64"/>
      <c r="V107" s="4"/>
      <c r="W107" s="4"/>
      <c r="X107" s="4"/>
      <c r="Y107" s="4"/>
      <c r="Z107" s="65"/>
      <c r="AA107" s="65"/>
    </row>
    <row r="108" spans="1:27" ht="20.25" customHeight="1" x14ac:dyDescent="0.9">
      <c r="A108" s="5"/>
      <c r="B108" s="61"/>
      <c r="C108" s="5"/>
      <c r="D108" s="5"/>
      <c r="E108" s="5"/>
      <c r="F108" s="62"/>
      <c r="G108" s="62"/>
      <c r="H108" s="66"/>
      <c r="I108" s="63"/>
      <c r="J108" s="5"/>
      <c r="K108" s="61"/>
      <c r="L108" s="5"/>
      <c r="M108" s="5"/>
      <c r="N108" s="5"/>
      <c r="O108" s="5"/>
      <c r="P108" s="5"/>
      <c r="Q108" s="5"/>
      <c r="R108" s="5"/>
      <c r="S108" s="5"/>
      <c r="T108" s="64"/>
      <c r="U108" s="64"/>
      <c r="V108" s="4"/>
      <c r="W108" s="4"/>
      <c r="X108" s="4"/>
      <c r="Y108" s="4"/>
      <c r="Z108" s="65"/>
      <c r="AA108" s="65"/>
    </row>
    <row r="109" spans="1:27" ht="20.25" customHeight="1" x14ac:dyDescent="0.9">
      <c r="A109" s="5"/>
      <c r="B109" s="61"/>
      <c r="C109" s="5"/>
      <c r="D109" s="5"/>
      <c r="E109" s="5"/>
      <c r="F109" s="62"/>
      <c r="G109" s="62"/>
      <c r="H109" s="66"/>
      <c r="I109" s="63"/>
      <c r="J109" s="5"/>
      <c r="K109" s="61"/>
      <c r="L109" s="5"/>
      <c r="M109" s="5"/>
      <c r="N109" s="5"/>
      <c r="O109" s="5"/>
      <c r="P109" s="5"/>
      <c r="Q109" s="5"/>
      <c r="R109" s="5"/>
      <c r="S109" s="5"/>
      <c r="T109" s="64"/>
      <c r="U109" s="64"/>
      <c r="V109" s="4"/>
      <c r="W109" s="4"/>
      <c r="X109" s="4"/>
      <c r="Y109" s="4"/>
      <c r="Z109" s="65"/>
      <c r="AA109" s="65"/>
    </row>
    <row r="110" spans="1:27" ht="20.25" customHeight="1" x14ac:dyDescent="0.9">
      <c r="A110" s="5"/>
      <c r="B110" s="61"/>
      <c r="C110" s="5"/>
      <c r="D110" s="5"/>
      <c r="E110" s="5"/>
      <c r="F110" s="62"/>
      <c r="G110" s="62"/>
      <c r="H110" s="66"/>
      <c r="I110" s="63"/>
      <c r="J110" s="5"/>
      <c r="K110" s="61"/>
      <c r="L110" s="5"/>
      <c r="M110" s="5"/>
      <c r="N110" s="5"/>
      <c r="O110" s="5"/>
      <c r="P110" s="5"/>
      <c r="Q110" s="5"/>
      <c r="R110" s="5"/>
      <c r="S110" s="5"/>
      <c r="T110" s="64"/>
      <c r="U110" s="64"/>
      <c r="V110" s="4"/>
      <c r="W110" s="4"/>
      <c r="X110" s="4"/>
      <c r="Y110" s="4"/>
      <c r="Z110" s="65"/>
      <c r="AA110" s="65"/>
    </row>
    <row r="111" spans="1:27" ht="20.25" customHeight="1" x14ac:dyDescent="0.9">
      <c r="A111" s="5"/>
      <c r="B111" s="61"/>
      <c r="C111" s="5"/>
      <c r="D111" s="5"/>
      <c r="E111" s="5"/>
      <c r="F111" s="62"/>
      <c r="G111" s="62"/>
      <c r="H111" s="66"/>
      <c r="I111" s="63"/>
      <c r="J111" s="5"/>
      <c r="K111" s="61"/>
      <c r="L111" s="5"/>
      <c r="M111" s="5"/>
      <c r="N111" s="5"/>
      <c r="O111" s="5"/>
      <c r="P111" s="5"/>
      <c r="Q111" s="5"/>
      <c r="R111" s="5"/>
      <c r="S111" s="5"/>
      <c r="T111" s="64"/>
      <c r="U111" s="64"/>
      <c r="V111" s="4"/>
      <c r="W111" s="4"/>
      <c r="X111" s="4"/>
      <c r="Y111" s="4"/>
      <c r="Z111" s="65"/>
      <c r="AA111" s="65"/>
    </row>
    <row r="112" spans="1:27" ht="20.25" customHeight="1" x14ac:dyDescent="0.9">
      <c r="A112" s="5"/>
      <c r="B112" s="61"/>
      <c r="C112" s="5"/>
      <c r="D112" s="5"/>
      <c r="E112" s="5"/>
      <c r="F112" s="62"/>
      <c r="G112" s="62"/>
      <c r="H112" s="66"/>
      <c r="I112" s="63"/>
      <c r="J112" s="5"/>
      <c r="K112" s="61"/>
      <c r="L112" s="5"/>
      <c r="M112" s="5"/>
      <c r="N112" s="5"/>
      <c r="O112" s="5"/>
      <c r="P112" s="5"/>
      <c r="Q112" s="5"/>
      <c r="R112" s="5"/>
      <c r="S112" s="5"/>
      <c r="T112" s="64"/>
      <c r="U112" s="64"/>
      <c r="V112" s="4"/>
      <c r="W112" s="4"/>
      <c r="X112" s="4"/>
      <c r="Y112" s="4"/>
      <c r="Z112" s="65"/>
      <c r="AA112" s="65"/>
    </row>
    <row r="113" spans="1:27" ht="20.25" customHeight="1" x14ac:dyDescent="0.9">
      <c r="A113" s="5"/>
      <c r="B113" s="61"/>
      <c r="C113" s="5"/>
      <c r="D113" s="5"/>
      <c r="E113" s="5"/>
      <c r="F113" s="62"/>
      <c r="G113" s="62"/>
      <c r="H113" s="66"/>
      <c r="I113" s="63"/>
      <c r="J113" s="5"/>
      <c r="K113" s="61"/>
      <c r="L113" s="5"/>
      <c r="M113" s="5"/>
      <c r="N113" s="5"/>
      <c r="O113" s="5"/>
      <c r="P113" s="5"/>
      <c r="Q113" s="5"/>
      <c r="R113" s="5"/>
      <c r="S113" s="5"/>
      <c r="T113" s="64"/>
      <c r="U113" s="64"/>
      <c r="V113" s="4"/>
      <c r="W113" s="4"/>
      <c r="X113" s="4"/>
      <c r="Y113" s="4"/>
      <c r="Z113" s="65"/>
      <c r="AA113" s="65"/>
    </row>
    <row r="114" spans="1:27" ht="20.25" customHeight="1" x14ac:dyDescent="0.9">
      <c r="A114" s="5"/>
      <c r="B114" s="61"/>
      <c r="C114" s="5"/>
      <c r="D114" s="5"/>
      <c r="E114" s="5"/>
      <c r="F114" s="62"/>
      <c r="G114" s="62"/>
      <c r="H114" s="66"/>
      <c r="I114" s="63"/>
      <c r="J114" s="5"/>
      <c r="K114" s="61"/>
      <c r="L114" s="5"/>
      <c r="M114" s="5"/>
      <c r="N114" s="5"/>
      <c r="O114" s="5"/>
      <c r="P114" s="5"/>
      <c r="Q114" s="5"/>
      <c r="R114" s="5"/>
      <c r="S114" s="5"/>
      <c r="T114" s="64"/>
      <c r="U114" s="64"/>
      <c r="V114" s="4"/>
      <c r="W114" s="4"/>
      <c r="X114" s="4"/>
      <c r="Y114" s="4"/>
      <c r="Z114" s="65"/>
      <c r="AA114" s="65"/>
    </row>
    <row r="115" spans="1:27" ht="20.25" customHeight="1" x14ac:dyDescent="0.9">
      <c r="A115" s="5"/>
      <c r="B115" s="61"/>
      <c r="C115" s="5"/>
      <c r="D115" s="5"/>
      <c r="E115" s="5"/>
      <c r="F115" s="62"/>
      <c r="G115" s="62"/>
      <c r="H115" s="66"/>
      <c r="I115" s="63"/>
      <c r="J115" s="5"/>
      <c r="K115" s="61"/>
      <c r="L115" s="5"/>
      <c r="M115" s="5"/>
      <c r="N115" s="5"/>
      <c r="O115" s="5"/>
      <c r="P115" s="5"/>
      <c r="Q115" s="5"/>
      <c r="R115" s="5"/>
      <c r="S115" s="5"/>
      <c r="T115" s="64"/>
      <c r="U115" s="64"/>
      <c r="V115" s="4"/>
      <c r="W115" s="4"/>
      <c r="X115" s="4"/>
      <c r="Y115" s="4"/>
      <c r="Z115" s="65"/>
      <c r="AA115" s="65"/>
    </row>
    <row r="116" spans="1:27" ht="20.25" customHeight="1" x14ac:dyDescent="0.9">
      <c r="A116" s="5"/>
      <c r="B116" s="61"/>
      <c r="C116" s="5"/>
      <c r="D116" s="5"/>
      <c r="E116" s="5"/>
      <c r="F116" s="62"/>
      <c r="G116" s="62"/>
      <c r="H116" s="66"/>
      <c r="I116" s="63"/>
      <c r="J116" s="5"/>
      <c r="K116" s="61"/>
      <c r="L116" s="5"/>
      <c r="M116" s="5"/>
      <c r="N116" s="5"/>
      <c r="O116" s="5"/>
      <c r="P116" s="5"/>
      <c r="Q116" s="5"/>
      <c r="R116" s="5"/>
      <c r="S116" s="5"/>
      <c r="T116" s="64"/>
      <c r="U116" s="64"/>
      <c r="V116" s="4"/>
      <c r="W116" s="4"/>
      <c r="X116" s="4"/>
      <c r="Y116" s="4"/>
      <c r="Z116" s="65"/>
      <c r="AA116" s="65"/>
    </row>
    <row r="117" spans="1:27" ht="20.25" customHeight="1" x14ac:dyDescent="0.9">
      <c r="A117" s="5"/>
      <c r="B117" s="61"/>
      <c r="C117" s="5"/>
      <c r="D117" s="5"/>
      <c r="E117" s="5"/>
      <c r="F117" s="62"/>
      <c r="G117" s="62"/>
      <c r="H117" s="66"/>
      <c r="I117" s="63"/>
      <c r="J117" s="5"/>
      <c r="K117" s="61"/>
      <c r="L117" s="5"/>
      <c r="M117" s="5"/>
      <c r="N117" s="5"/>
      <c r="O117" s="5"/>
      <c r="P117" s="5"/>
      <c r="Q117" s="5"/>
      <c r="R117" s="5"/>
      <c r="S117" s="5"/>
      <c r="T117" s="64"/>
      <c r="U117" s="64"/>
      <c r="V117" s="4"/>
      <c r="W117" s="4"/>
      <c r="X117" s="4"/>
      <c r="Y117" s="4"/>
      <c r="Z117" s="65"/>
      <c r="AA117" s="65"/>
    </row>
    <row r="118" spans="1:27" ht="20.25" customHeight="1" x14ac:dyDescent="0.9">
      <c r="A118" s="5"/>
      <c r="B118" s="61"/>
      <c r="C118" s="5"/>
      <c r="D118" s="5"/>
      <c r="E118" s="5"/>
      <c r="F118" s="62"/>
      <c r="G118" s="62"/>
      <c r="H118" s="66"/>
      <c r="I118" s="63"/>
      <c r="J118" s="5"/>
      <c r="K118" s="61"/>
      <c r="L118" s="5"/>
      <c r="M118" s="5"/>
      <c r="N118" s="5"/>
      <c r="O118" s="5"/>
      <c r="P118" s="5"/>
      <c r="Q118" s="5"/>
      <c r="R118" s="5"/>
      <c r="S118" s="5"/>
      <c r="T118" s="64"/>
      <c r="U118" s="64"/>
      <c r="V118" s="4"/>
      <c r="W118" s="4"/>
      <c r="X118" s="4"/>
      <c r="Y118" s="4"/>
      <c r="Z118" s="65"/>
      <c r="AA118" s="65"/>
    </row>
    <row r="119" spans="1:27" ht="20.25" customHeight="1" x14ac:dyDescent="0.9">
      <c r="A119" s="5"/>
      <c r="B119" s="61"/>
      <c r="C119" s="5"/>
      <c r="D119" s="5"/>
      <c r="E119" s="5"/>
      <c r="F119" s="62"/>
      <c r="G119" s="62"/>
      <c r="H119" s="66"/>
      <c r="I119" s="63"/>
      <c r="J119" s="5"/>
      <c r="K119" s="61"/>
      <c r="L119" s="5"/>
      <c r="M119" s="5"/>
      <c r="N119" s="5"/>
      <c r="O119" s="5"/>
      <c r="P119" s="5"/>
      <c r="Q119" s="5"/>
      <c r="R119" s="5"/>
      <c r="S119" s="5"/>
      <c r="T119" s="64"/>
      <c r="U119" s="64"/>
      <c r="V119" s="4"/>
      <c r="W119" s="4"/>
      <c r="X119" s="4"/>
      <c r="Y119" s="4"/>
      <c r="Z119" s="65"/>
      <c r="AA119" s="65"/>
    </row>
    <row r="120" spans="1:27" ht="20.25" customHeight="1" x14ac:dyDescent="0.9">
      <c r="A120" s="5"/>
      <c r="B120" s="61"/>
      <c r="C120" s="5"/>
      <c r="D120" s="5"/>
      <c r="E120" s="5"/>
      <c r="F120" s="62"/>
      <c r="G120" s="62"/>
      <c r="H120" s="66"/>
      <c r="I120" s="63"/>
      <c r="J120" s="5"/>
      <c r="K120" s="61"/>
      <c r="L120" s="5"/>
      <c r="M120" s="5"/>
      <c r="N120" s="5"/>
      <c r="O120" s="5"/>
      <c r="P120" s="5"/>
      <c r="Q120" s="5"/>
      <c r="R120" s="5"/>
      <c r="S120" s="5"/>
      <c r="T120" s="64"/>
      <c r="U120" s="64"/>
      <c r="V120" s="4"/>
      <c r="W120" s="4"/>
      <c r="X120" s="4"/>
      <c r="Y120" s="4"/>
      <c r="Z120" s="65"/>
      <c r="AA120" s="65"/>
    </row>
    <row r="121" spans="1:27" ht="20.25" customHeight="1" x14ac:dyDescent="0.9">
      <c r="A121" s="5"/>
      <c r="B121" s="61"/>
      <c r="C121" s="5"/>
      <c r="D121" s="5"/>
      <c r="E121" s="5"/>
      <c r="F121" s="62"/>
      <c r="G121" s="62"/>
      <c r="H121" s="66"/>
      <c r="I121" s="63"/>
      <c r="J121" s="5"/>
      <c r="K121" s="61"/>
      <c r="L121" s="5"/>
      <c r="M121" s="5"/>
      <c r="N121" s="5"/>
      <c r="O121" s="5"/>
      <c r="P121" s="5"/>
      <c r="Q121" s="5"/>
      <c r="R121" s="5"/>
      <c r="S121" s="5"/>
      <c r="T121" s="64"/>
      <c r="U121" s="64"/>
      <c r="V121" s="4"/>
      <c r="W121" s="4"/>
      <c r="X121" s="4"/>
      <c r="Y121" s="4"/>
      <c r="Z121" s="65"/>
      <c r="AA121" s="65"/>
    </row>
    <row r="122" spans="1:27" ht="20.25" customHeight="1" x14ac:dyDescent="0.9">
      <c r="A122" s="5"/>
      <c r="B122" s="61"/>
      <c r="C122" s="5"/>
      <c r="D122" s="5"/>
      <c r="E122" s="5"/>
      <c r="F122" s="62"/>
      <c r="G122" s="62"/>
      <c r="H122" s="66"/>
      <c r="I122" s="63"/>
      <c r="J122" s="5"/>
      <c r="K122" s="61"/>
      <c r="L122" s="5"/>
      <c r="M122" s="5"/>
      <c r="N122" s="5"/>
      <c r="O122" s="5"/>
      <c r="P122" s="5"/>
      <c r="Q122" s="5"/>
      <c r="R122" s="5"/>
      <c r="S122" s="5"/>
      <c r="T122" s="64"/>
      <c r="U122" s="64"/>
      <c r="V122" s="4"/>
      <c r="W122" s="4"/>
      <c r="X122" s="4"/>
      <c r="Y122" s="4"/>
      <c r="Z122" s="65"/>
      <c r="AA122" s="65"/>
    </row>
    <row r="123" spans="1:27" ht="20.25" customHeight="1" x14ac:dyDescent="0.9">
      <c r="A123" s="5"/>
      <c r="B123" s="61"/>
      <c r="C123" s="5"/>
      <c r="D123" s="5"/>
      <c r="E123" s="5"/>
      <c r="F123" s="62"/>
      <c r="G123" s="62"/>
      <c r="H123" s="66"/>
      <c r="I123" s="63"/>
      <c r="J123" s="5"/>
      <c r="K123" s="61"/>
      <c r="L123" s="5"/>
      <c r="M123" s="5"/>
      <c r="N123" s="5"/>
      <c r="O123" s="5"/>
      <c r="P123" s="5"/>
      <c r="Q123" s="5"/>
      <c r="R123" s="5"/>
      <c r="S123" s="5"/>
      <c r="T123" s="64"/>
      <c r="U123" s="64"/>
      <c r="V123" s="4"/>
      <c r="W123" s="4"/>
      <c r="X123" s="4"/>
      <c r="Y123" s="4"/>
      <c r="Z123" s="65"/>
      <c r="AA123" s="65"/>
    </row>
    <row r="124" spans="1:27" ht="20.25" customHeight="1" x14ac:dyDescent="0.9">
      <c r="A124" s="5"/>
      <c r="B124" s="61"/>
      <c r="C124" s="5"/>
      <c r="D124" s="5"/>
      <c r="E124" s="5"/>
      <c r="F124" s="62"/>
      <c r="G124" s="62"/>
      <c r="H124" s="66"/>
      <c r="I124" s="63"/>
      <c r="J124" s="5"/>
      <c r="K124" s="61"/>
      <c r="L124" s="5"/>
      <c r="M124" s="5"/>
      <c r="N124" s="5"/>
      <c r="O124" s="5"/>
      <c r="P124" s="5"/>
      <c r="Q124" s="5"/>
      <c r="R124" s="5"/>
      <c r="S124" s="5"/>
      <c r="T124" s="64"/>
      <c r="U124" s="64"/>
      <c r="V124" s="4"/>
      <c r="W124" s="4"/>
      <c r="X124" s="4"/>
      <c r="Y124" s="4"/>
      <c r="Z124" s="65"/>
      <c r="AA124" s="65"/>
    </row>
    <row r="125" spans="1:27" ht="20.25" customHeight="1" x14ac:dyDescent="0.9">
      <c r="A125" s="5"/>
      <c r="B125" s="61"/>
      <c r="C125" s="5"/>
      <c r="D125" s="5"/>
      <c r="E125" s="5"/>
      <c r="F125" s="62"/>
      <c r="G125" s="62"/>
      <c r="H125" s="66"/>
      <c r="I125" s="63"/>
      <c r="J125" s="5"/>
      <c r="K125" s="61"/>
      <c r="L125" s="5"/>
      <c r="M125" s="5"/>
      <c r="N125" s="5"/>
      <c r="O125" s="5"/>
      <c r="P125" s="5"/>
      <c r="Q125" s="5"/>
      <c r="R125" s="5"/>
      <c r="S125" s="5"/>
      <c r="T125" s="64"/>
      <c r="U125" s="64"/>
      <c r="V125" s="4"/>
      <c r="W125" s="4"/>
      <c r="X125" s="4"/>
      <c r="Y125" s="4"/>
      <c r="Z125" s="65"/>
      <c r="AA125" s="65"/>
    </row>
    <row r="126" spans="1:27" ht="20.25" customHeight="1" x14ac:dyDescent="0.9">
      <c r="A126" s="5"/>
      <c r="B126" s="61"/>
      <c r="C126" s="5"/>
      <c r="D126" s="5"/>
      <c r="E126" s="5"/>
      <c r="F126" s="62"/>
      <c r="G126" s="62"/>
      <c r="H126" s="66"/>
      <c r="I126" s="63"/>
      <c r="J126" s="5"/>
      <c r="K126" s="61"/>
      <c r="L126" s="5"/>
      <c r="M126" s="5"/>
      <c r="N126" s="5"/>
      <c r="O126" s="5"/>
      <c r="P126" s="5"/>
      <c r="Q126" s="5"/>
      <c r="R126" s="5"/>
      <c r="S126" s="5"/>
      <c r="T126" s="64"/>
      <c r="U126" s="64"/>
      <c r="V126" s="4"/>
      <c r="W126" s="4"/>
      <c r="X126" s="4"/>
      <c r="Y126" s="4"/>
      <c r="Z126" s="65"/>
      <c r="AA126" s="65"/>
    </row>
    <row r="127" spans="1:27" ht="20.25" customHeight="1" x14ac:dyDescent="0.9">
      <c r="A127" s="5"/>
      <c r="B127" s="61"/>
      <c r="C127" s="5"/>
      <c r="D127" s="5"/>
      <c r="E127" s="5"/>
      <c r="F127" s="62"/>
      <c r="G127" s="62"/>
      <c r="H127" s="66"/>
      <c r="I127" s="63"/>
      <c r="J127" s="5"/>
      <c r="K127" s="61"/>
      <c r="L127" s="5"/>
      <c r="M127" s="5"/>
      <c r="N127" s="5"/>
      <c r="O127" s="5"/>
      <c r="P127" s="5"/>
      <c r="Q127" s="5"/>
      <c r="R127" s="5"/>
      <c r="S127" s="5"/>
      <c r="T127" s="64"/>
      <c r="U127" s="64"/>
      <c r="V127" s="4"/>
      <c r="W127" s="4"/>
      <c r="X127" s="4"/>
      <c r="Y127" s="4"/>
      <c r="Z127" s="65"/>
      <c r="AA127" s="65"/>
    </row>
    <row r="128" spans="1:27" ht="20.25" customHeight="1" x14ac:dyDescent="0.9">
      <c r="A128" s="5"/>
      <c r="B128" s="61"/>
      <c r="C128" s="5"/>
      <c r="D128" s="5"/>
      <c r="E128" s="5"/>
      <c r="F128" s="62"/>
      <c r="G128" s="62"/>
      <c r="H128" s="66"/>
      <c r="I128" s="63"/>
      <c r="J128" s="5"/>
      <c r="K128" s="61"/>
      <c r="L128" s="5"/>
      <c r="M128" s="5"/>
      <c r="N128" s="5"/>
      <c r="O128" s="5"/>
      <c r="P128" s="5"/>
      <c r="Q128" s="5"/>
      <c r="R128" s="5"/>
      <c r="S128" s="5"/>
      <c r="T128" s="64"/>
      <c r="U128" s="64"/>
      <c r="V128" s="4"/>
      <c r="W128" s="4"/>
      <c r="X128" s="4"/>
      <c r="Y128" s="4"/>
      <c r="Z128" s="65"/>
      <c r="AA128" s="65"/>
    </row>
    <row r="129" spans="1:27" ht="20.25" customHeight="1" x14ac:dyDescent="0.9">
      <c r="A129" s="5"/>
      <c r="B129" s="61"/>
      <c r="C129" s="5"/>
      <c r="D129" s="5"/>
      <c r="E129" s="5"/>
      <c r="F129" s="62"/>
      <c r="G129" s="62"/>
      <c r="H129" s="66"/>
      <c r="I129" s="63"/>
      <c r="J129" s="5"/>
      <c r="K129" s="61"/>
      <c r="L129" s="5"/>
      <c r="M129" s="5"/>
      <c r="N129" s="5"/>
      <c r="O129" s="5"/>
      <c r="P129" s="5"/>
      <c r="Q129" s="5"/>
      <c r="R129" s="5"/>
      <c r="S129" s="5"/>
      <c r="T129" s="64"/>
      <c r="U129" s="64"/>
      <c r="V129" s="4"/>
      <c r="W129" s="4"/>
      <c r="X129" s="4"/>
      <c r="Y129" s="4"/>
      <c r="Z129" s="65"/>
      <c r="AA129" s="65"/>
    </row>
    <row r="130" spans="1:27" ht="20.25" customHeight="1" x14ac:dyDescent="0.9">
      <c r="A130" s="5"/>
      <c r="B130" s="61"/>
      <c r="C130" s="5"/>
      <c r="D130" s="5"/>
      <c r="E130" s="5"/>
      <c r="F130" s="62"/>
      <c r="G130" s="62"/>
      <c r="H130" s="66"/>
      <c r="I130" s="63"/>
      <c r="J130" s="5"/>
      <c r="K130" s="61"/>
      <c r="L130" s="5"/>
      <c r="M130" s="5"/>
      <c r="N130" s="5"/>
      <c r="O130" s="5"/>
      <c r="P130" s="5"/>
      <c r="Q130" s="5"/>
      <c r="R130" s="5"/>
      <c r="S130" s="5"/>
      <c r="T130" s="64"/>
      <c r="U130" s="64"/>
      <c r="V130" s="4"/>
      <c r="W130" s="4"/>
      <c r="X130" s="4"/>
      <c r="Y130" s="4"/>
      <c r="Z130" s="65"/>
      <c r="AA130" s="65"/>
    </row>
    <row r="131" spans="1:27" ht="15.75" customHeight="1" x14ac:dyDescent="0.65"/>
    <row r="132" spans="1:27" ht="15.75" customHeight="1" x14ac:dyDescent="0.65"/>
    <row r="133" spans="1:27" ht="15.75" customHeight="1" x14ac:dyDescent="0.65"/>
    <row r="134" spans="1:27" ht="15.75" customHeight="1" x14ac:dyDescent="0.65"/>
    <row r="135" spans="1:27" ht="15.75" customHeight="1" x14ac:dyDescent="0.65"/>
    <row r="136" spans="1:27" ht="15.75" customHeight="1" x14ac:dyDescent="0.65"/>
    <row r="137" spans="1:27" ht="15.75" customHeight="1" x14ac:dyDescent="0.65"/>
    <row r="138" spans="1:27" ht="15.75" customHeight="1" x14ac:dyDescent="0.65"/>
    <row r="139" spans="1:27" ht="15.75" customHeight="1" x14ac:dyDescent="0.65"/>
    <row r="140" spans="1:27" ht="15.75" customHeight="1" x14ac:dyDescent="0.65"/>
    <row r="141" spans="1:27" ht="15.75" customHeight="1" x14ac:dyDescent="0.65"/>
    <row r="142" spans="1:27" ht="15.75" customHeight="1" x14ac:dyDescent="0.65"/>
    <row r="143" spans="1:27" ht="15.75" customHeight="1" x14ac:dyDescent="0.65"/>
    <row r="144" spans="1:27" ht="15.75" customHeight="1" x14ac:dyDescent="0.65"/>
    <row r="145" ht="15.75" customHeight="1" x14ac:dyDescent="0.65"/>
    <row r="146" ht="15.75" customHeight="1" x14ac:dyDescent="0.65"/>
    <row r="147" ht="15.75" customHeight="1" x14ac:dyDescent="0.65"/>
    <row r="148" ht="15.75" customHeight="1" x14ac:dyDescent="0.65"/>
    <row r="149" ht="15.75" customHeight="1" x14ac:dyDescent="0.65"/>
    <row r="150" ht="15.75" customHeight="1" x14ac:dyDescent="0.65"/>
    <row r="151" ht="15.75" customHeight="1" x14ac:dyDescent="0.65"/>
    <row r="152" ht="15.75" customHeight="1" x14ac:dyDescent="0.65"/>
    <row r="153" ht="15.75" customHeight="1" x14ac:dyDescent="0.65"/>
    <row r="154" ht="15.75" customHeight="1" x14ac:dyDescent="0.65"/>
    <row r="155" ht="15.75" customHeight="1" x14ac:dyDescent="0.65"/>
    <row r="156" ht="15.75" customHeight="1" x14ac:dyDescent="0.65"/>
    <row r="157" ht="15.75" customHeight="1" x14ac:dyDescent="0.65"/>
    <row r="158" ht="15.75" customHeight="1" x14ac:dyDescent="0.65"/>
    <row r="159" ht="15.75" customHeight="1" x14ac:dyDescent="0.65"/>
    <row r="160" ht="15.75" customHeight="1" x14ac:dyDescent="0.65"/>
    <row r="161" ht="15.75" customHeight="1" x14ac:dyDescent="0.65"/>
    <row r="162" ht="15.75" customHeight="1" x14ac:dyDescent="0.65"/>
    <row r="163" ht="15.75" customHeight="1" x14ac:dyDescent="0.65"/>
    <row r="164" ht="15.75" customHeight="1" x14ac:dyDescent="0.65"/>
    <row r="165" ht="15.75" customHeight="1" x14ac:dyDescent="0.65"/>
    <row r="166" ht="15.75" customHeight="1" x14ac:dyDescent="0.65"/>
    <row r="167" ht="15.75" customHeight="1" x14ac:dyDescent="0.65"/>
    <row r="168" ht="15.75" customHeight="1" x14ac:dyDescent="0.65"/>
    <row r="169" ht="15.75" customHeight="1" x14ac:dyDescent="0.65"/>
    <row r="170" ht="15.75" customHeight="1" x14ac:dyDescent="0.65"/>
    <row r="171" ht="15.75" customHeight="1" x14ac:dyDescent="0.65"/>
    <row r="172" ht="15.75" customHeight="1" x14ac:dyDescent="0.65"/>
    <row r="173" ht="15.75" customHeight="1" x14ac:dyDescent="0.65"/>
    <row r="174" ht="15.75" customHeight="1" x14ac:dyDescent="0.65"/>
    <row r="175" ht="15.75" customHeight="1" x14ac:dyDescent="0.65"/>
    <row r="176" ht="15.75" customHeight="1" x14ac:dyDescent="0.65"/>
    <row r="177" ht="15.75" customHeight="1" x14ac:dyDescent="0.65"/>
    <row r="178" ht="15.75" customHeight="1" x14ac:dyDescent="0.65"/>
    <row r="179" ht="15.75" customHeight="1" x14ac:dyDescent="0.65"/>
    <row r="180" ht="15.75" customHeight="1" x14ac:dyDescent="0.65"/>
    <row r="181" ht="15.75" customHeight="1" x14ac:dyDescent="0.65"/>
    <row r="182" ht="15.75" customHeight="1" x14ac:dyDescent="0.65"/>
    <row r="183" ht="15.75" customHeight="1" x14ac:dyDescent="0.65"/>
    <row r="184" ht="15.75" customHeight="1" x14ac:dyDescent="0.65"/>
    <row r="185" ht="15.75" customHeight="1" x14ac:dyDescent="0.65"/>
    <row r="186" ht="15.75" customHeight="1" x14ac:dyDescent="0.65"/>
    <row r="187" ht="15.75" customHeight="1" x14ac:dyDescent="0.65"/>
    <row r="188" ht="15.75" customHeight="1" x14ac:dyDescent="0.65"/>
    <row r="189" ht="15.75" customHeight="1" x14ac:dyDescent="0.65"/>
    <row r="190" ht="15.75" customHeight="1" x14ac:dyDescent="0.65"/>
    <row r="191" ht="15.75" customHeight="1" x14ac:dyDescent="0.65"/>
    <row r="192" ht="15.75" customHeight="1" x14ac:dyDescent="0.65"/>
    <row r="193" ht="15.75" customHeight="1" x14ac:dyDescent="0.65"/>
    <row r="194" ht="15.75" customHeight="1" x14ac:dyDescent="0.65"/>
    <row r="195" ht="15.75" customHeight="1" x14ac:dyDescent="0.65"/>
    <row r="196" ht="15.75" customHeight="1" x14ac:dyDescent="0.65"/>
    <row r="197" ht="15.75" customHeight="1" x14ac:dyDescent="0.65"/>
    <row r="198" ht="15.75" customHeight="1" x14ac:dyDescent="0.65"/>
    <row r="199" ht="15.75" customHeight="1" x14ac:dyDescent="0.65"/>
    <row r="200" ht="15.75" customHeight="1" x14ac:dyDescent="0.65"/>
    <row r="201" ht="15.75" customHeight="1" x14ac:dyDescent="0.65"/>
    <row r="202" ht="15.75" customHeight="1" x14ac:dyDescent="0.65"/>
    <row r="203" ht="15.75" customHeight="1" x14ac:dyDescent="0.65"/>
    <row r="204" ht="15.75" customHeight="1" x14ac:dyDescent="0.65"/>
    <row r="205" ht="15.75" customHeight="1" x14ac:dyDescent="0.65"/>
    <row r="206" ht="15.75" customHeight="1" x14ac:dyDescent="0.65"/>
    <row r="207" ht="15.75" customHeight="1" x14ac:dyDescent="0.65"/>
    <row r="208" ht="15.75" customHeight="1" x14ac:dyDescent="0.65"/>
    <row r="209" ht="15.75" customHeight="1" x14ac:dyDescent="0.65"/>
    <row r="210" ht="15.75" customHeight="1" x14ac:dyDescent="0.65"/>
    <row r="211" ht="15.75" customHeight="1" x14ac:dyDescent="0.65"/>
    <row r="212" ht="15.75" customHeight="1" x14ac:dyDescent="0.65"/>
    <row r="213" ht="15.75" customHeight="1" x14ac:dyDescent="0.65"/>
    <row r="214" ht="15.75" customHeight="1" x14ac:dyDescent="0.65"/>
    <row r="215" ht="15.75" customHeight="1" x14ac:dyDescent="0.65"/>
    <row r="216" ht="15.75" customHeight="1" x14ac:dyDescent="0.65"/>
    <row r="217" ht="15.75" customHeight="1" x14ac:dyDescent="0.65"/>
    <row r="218" ht="15.75" customHeight="1" x14ac:dyDescent="0.65"/>
    <row r="219" ht="15.75" customHeight="1" x14ac:dyDescent="0.65"/>
    <row r="220" ht="15.75" customHeight="1" x14ac:dyDescent="0.65"/>
    <row r="221" ht="15.75" customHeight="1" x14ac:dyDescent="0.65"/>
    <row r="222" ht="15.75" customHeight="1" x14ac:dyDescent="0.65"/>
    <row r="223" ht="15.75" customHeight="1" x14ac:dyDescent="0.65"/>
    <row r="224" ht="15.75" customHeight="1" x14ac:dyDescent="0.65"/>
    <row r="225" ht="15.75" customHeight="1" x14ac:dyDescent="0.65"/>
    <row r="226" ht="15.75" customHeight="1" x14ac:dyDescent="0.65"/>
    <row r="227" ht="15.75" customHeight="1" x14ac:dyDescent="0.65"/>
    <row r="228" ht="15.75" customHeight="1" x14ac:dyDescent="0.65"/>
    <row r="229" ht="15.75" customHeight="1" x14ac:dyDescent="0.65"/>
    <row r="230" ht="15.75" customHeight="1" x14ac:dyDescent="0.65"/>
    <row r="231" ht="15.75" customHeight="1" x14ac:dyDescent="0.65"/>
    <row r="232" ht="15.75" customHeight="1" x14ac:dyDescent="0.65"/>
    <row r="233" ht="15.75" customHeight="1" x14ac:dyDescent="0.65"/>
    <row r="234" ht="15.75" customHeight="1" x14ac:dyDescent="0.65"/>
    <row r="235" ht="15.75" customHeight="1" x14ac:dyDescent="0.65"/>
    <row r="236" ht="15.75" customHeight="1" x14ac:dyDescent="0.65"/>
    <row r="237" ht="15.75" customHeight="1" x14ac:dyDescent="0.65"/>
    <row r="238" ht="15.75" customHeight="1" x14ac:dyDescent="0.65"/>
    <row r="239" ht="15.75" customHeight="1" x14ac:dyDescent="0.65"/>
    <row r="240" ht="15.75" customHeight="1" x14ac:dyDescent="0.65"/>
    <row r="241" ht="15.75" customHeight="1" x14ac:dyDescent="0.65"/>
    <row r="242" ht="15.75" customHeight="1" x14ac:dyDescent="0.65"/>
    <row r="243" ht="15.75" customHeight="1" x14ac:dyDescent="0.65"/>
    <row r="244" ht="15.75" customHeight="1" x14ac:dyDescent="0.65"/>
    <row r="245" ht="15.75" customHeight="1" x14ac:dyDescent="0.65"/>
    <row r="246" ht="15.75" customHeight="1" x14ac:dyDescent="0.65"/>
    <row r="247" ht="15.75" customHeight="1" x14ac:dyDescent="0.65"/>
    <row r="248" ht="15.75" customHeight="1" x14ac:dyDescent="0.65"/>
    <row r="249" ht="15.75" customHeight="1" x14ac:dyDescent="0.65"/>
    <row r="250" ht="15.75" customHeight="1" x14ac:dyDescent="0.65"/>
    <row r="251" ht="15.75" customHeight="1" x14ac:dyDescent="0.65"/>
    <row r="252" ht="15.75" customHeight="1" x14ac:dyDescent="0.65"/>
    <row r="253" ht="15.75" customHeight="1" x14ac:dyDescent="0.65"/>
    <row r="254" ht="15.75" customHeight="1" x14ac:dyDescent="0.65"/>
    <row r="255" ht="15.75" customHeight="1" x14ac:dyDescent="0.65"/>
    <row r="256" ht="15.75" customHeight="1" x14ac:dyDescent="0.65"/>
    <row r="257" ht="15.75" customHeight="1" x14ac:dyDescent="0.65"/>
    <row r="258" ht="15.75" customHeight="1" x14ac:dyDescent="0.65"/>
    <row r="259" ht="15.75" customHeight="1" x14ac:dyDescent="0.65"/>
    <row r="260" ht="15.75" customHeight="1" x14ac:dyDescent="0.65"/>
    <row r="261" ht="15.75" customHeight="1" x14ac:dyDescent="0.65"/>
    <row r="262" ht="15.75" customHeight="1" x14ac:dyDescent="0.65"/>
    <row r="263" ht="15.75" customHeight="1" x14ac:dyDescent="0.65"/>
    <row r="264" ht="15.75" customHeight="1" x14ac:dyDescent="0.65"/>
    <row r="265" ht="15.75" customHeight="1" x14ac:dyDescent="0.65"/>
    <row r="266" ht="15.75" customHeight="1" x14ac:dyDescent="0.65"/>
    <row r="267" ht="15.75" customHeight="1" x14ac:dyDescent="0.65"/>
    <row r="268" ht="15.75" customHeight="1" x14ac:dyDescent="0.65"/>
    <row r="269" ht="15.75" customHeight="1" x14ac:dyDescent="0.65"/>
    <row r="270" ht="15.75" customHeight="1" x14ac:dyDescent="0.65"/>
    <row r="271" ht="15.75" customHeight="1" x14ac:dyDescent="0.65"/>
    <row r="272" ht="15.75" customHeight="1" x14ac:dyDescent="0.65"/>
    <row r="273" ht="15.75" customHeight="1" x14ac:dyDescent="0.65"/>
    <row r="274" ht="15.75" customHeight="1" x14ac:dyDescent="0.65"/>
    <row r="275" ht="15.75" customHeight="1" x14ac:dyDescent="0.65"/>
    <row r="276" ht="15.75" customHeight="1" x14ac:dyDescent="0.65"/>
    <row r="277" ht="15.75" customHeight="1" x14ac:dyDescent="0.65"/>
    <row r="278" ht="15.75" customHeight="1" x14ac:dyDescent="0.65"/>
    <row r="279" ht="15.75" customHeight="1" x14ac:dyDescent="0.65"/>
    <row r="280" ht="15.75" customHeight="1" x14ac:dyDescent="0.65"/>
    <row r="281" ht="15.75" customHeight="1" x14ac:dyDescent="0.65"/>
    <row r="282" ht="15.75" customHeight="1" x14ac:dyDescent="0.65"/>
    <row r="283" ht="15.75" customHeight="1" x14ac:dyDescent="0.65"/>
    <row r="284" ht="15.75" customHeight="1" x14ac:dyDescent="0.65"/>
    <row r="285" ht="15.75" customHeight="1" x14ac:dyDescent="0.65"/>
    <row r="286" ht="15.75" customHeight="1" x14ac:dyDescent="0.65"/>
    <row r="287" ht="15.75" customHeight="1" x14ac:dyDescent="0.65"/>
    <row r="288" ht="15.75" customHeight="1" x14ac:dyDescent="0.65"/>
    <row r="289" ht="15.75" customHeight="1" x14ac:dyDescent="0.65"/>
    <row r="290" ht="15.75" customHeight="1" x14ac:dyDescent="0.65"/>
    <row r="291" ht="15.75" customHeight="1" x14ac:dyDescent="0.65"/>
    <row r="292" ht="15.75" customHeight="1" x14ac:dyDescent="0.65"/>
    <row r="293" ht="15.75" customHeight="1" x14ac:dyDescent="0.65"/>
    <row r="294" ht="15.75" customHeight="1" x14ac:dyDescent="0.65"/>
    <row r="295" ht="15.75" customHeight="1" x14ac:dyDescent="0.65"/>
    <row r="296" ht="15.75" customHeight="1" x14ac:dyDescent="0.65"/>
    <row r="297" ht="15.75" customHeight="1" x14ac:dyDescent="0.65"/>
    <row r="298" ht="15.75" customHeight="1" x14ac:dyDescent="0.65"/>
    <row r="299" ht="15.75" customHeight="1" x14ac:dyDescent="0.65"/>
    <row r="300" ht="15.75" customHeight="1" x14ac:dyDescent="0.65"/>
    <row r="301" ht="15.75" customHeight="1" x14ac:dyDescent="0.65"/>
    <row r="302" ht="15.75" customHeight="1" x14ac:dyDescent="0.65"/>
    <row r="303" ht="15.75" customHeight="1" x14ac:dyDescent="0.65"/>
    <row r="304" ht="15.75" customHeight="1" x14ac:dyDescent="0.65"/>
    <row r="305" ht="15.75" customHeight="1" x14ac:dyDescent="0.65"/>
    <row r="306" ht="15.75" customHeight="1" x14ac:dyDescent="0.65"/>
    <row r="307" ht="15.75" customHeight="1" x14ac:dyDescent="0.65"/>
    <row r="308" ht="15.75" customHeight="1" x14ac:dyDescent="0.65"/>
    <row r="309" ht="15.75" customHeight="1" x14ac:dyDescent="0.65"/>
    <row r="310" ht="15.75" customHeight="1" x14ac:dyDescent="0.65"/>
    <row r="311" ht="15.75" customHeight="1" x14ac:dyDescent="0.65"/>
    <row r="312" ht="15.75" customHeight="1" x14ac:dyDescent="0.65"/>
    <row r="313" ht="15.75" customHeight="1" x14ac:dyDescent="0.65"/>
    <row r="314" ht="15.75" customHeight="1" x14ac:dyDescent="0.65"/>
    <row r="315" ht="15.75" customHeight="1" x14ac:dyDescent="0.65"/>
    <row r="316" ht="15.75" customHeight="1" x14ac:dyDescent="0.65"/>
    <row r="317" ht="15.75" customHeight="1" x14ac:dyDescent="0.65"/>
    <row r="318" ht="15.75" customHeight="1" x14ac:dyDescent="0.65"/>
    <row r="319" ht="15.75" customHeight="1" x14ac:dyDescent="0.65"/>
    <row r="320" ht="15.75" customHeight="1" x14ac:dyDescent="0.65"/>
    <row r="321" ht="15.75" customHeight="1" x14ac:dyDescent="0.65"/>
    <row r="322" ht="15.75" customHeight="1" x14ac:dyDescent="0.65"/>
    <row r="323" ht="15.75" customHeight="1" x14ac:dyDescent="0.65"/>
    <row r="324" ht="15.75" customHeight="1" x14ac:dyDescent="0.65"/>
    <row r="325" ht="15.75" customHeight="1" x14ac:dyDescent="0.65"/>
    <row r="326" ht="15.75" customHeight="1" x14ac:dyDescent="0.65"/>
    <row r="327" ht="15.75" customHeight="1" x14ac:dyDescent="0.65"/>
    <row r="328" ht="15.75" customHeight="1" x14ac:dyDescent="0.65"/>
    <row r="329" ht="15.75" customHeight="1" x14ac:dyDescent="0.65"/>
    <row r="330" ht="15.75" customHeight="1" x14ac:dyDescent="0.65"/>
    <row r="331" ht="15.75" customHeight="1" x14ac:dyDescent="0.65"/>
    <row r="332" ht="15.75" customHeight="1" x14ac:dyDescent="0.65"/>
    <row r="333" ht="15.75" customHeight="1" x14ac:dyDescent="0.65"/>
    <row r="334" ht="15.75" customHeight="1" x14ac:dyDescent="0.65"/>
    <row r="335" ht="15.75" customHeight="1" x14ac:dyDescent="0.65"/>
    <row r="336" ht="15.75" customHeight="1" x14ac:dyDescent="0.65"/>
    <row r="337" ht="15.75" customHeight="1" x14ac:dyDescent="0.65"/>
    <row r="338" ht="15.75" customHeight="1" x14ac:dyDescent="0.65"/>
    <row r="339" ht="15.75" customHeight="1" x14ac:dyDescent="0.65"/>
    <row r="340" ht="15.75" customHeight="1" x14ac:dyDescent="0.65"/>
    <row r="341" ht="15.75" customHeight="1" x14ac:dyDescent="0.65"/>
    <row r="342" ht="15.75" customHeight="1" x14ac:dyDescent="0.65"/>
    <row r="343" ht="15.75" customHeight="1" x14ac:dyDescent="0.65"/>
    <row r="344" ht="15.75" customHeight="1" x14ac:dyDescent="0.65"/>
    <row r="345" ht="15.75" customHeight="1" x14ac:dyDescent="0.65"/>
    <row r="346" ht="15.75" customHeight="1" x14ac:dyDescent="0.65"/>
    <row r="347" ht="15.75" customHeight="1" x14ac:dyDescent="0.65"/>
    <row r="348" ht="15.75" customHeight="1" x14ac:dyDescent="0.65"/>
    <row r="349" ht="15.75" customHeight="1" x14ac:dyDescent="0.65"/>
    <row r="350" ht="15.75" customHeight="1" x14ac:dyDescent="0.65"/>
    <row r="351" ht="15.75" customHeight="1" x14ac:dyDescent="0.65"/>
    <row r="352" ht="15.75" customHeight="1" x14ac:dyDescent="0.65"/>
    <row r="353" ht="15.75" customHeight="1" x14ac:dyDescent="0.65"/>
    <row r="354" ht="15.75" customHeight="1" x14ac:dyDescent="0.65"/>
    <row r="355" ht="15.75" customHeight="1" x14ac:dyDescent="0.65"/>
    <row r="356" ht="15.75" customHeight="1" x14ac:dyDescent="0.65"/>
    <row r="357" ht="15.75" customHeight="1" x14ac:dyDescent="0.65"/>
    <row r="358" ht="15.75" customHeight="1" x14ac:dyDescent="0.65"/>
    <row r="359" ht="15.75" customHeight="1" x14ac:dyDescent="0.65"/>
    <row r="360" ht="15.75" customHeight="1" x14ac:dyDescent="0.65"/>
    <row r="361" ht="15.75" customHeight="1" x14ac:dyDescent="0.65"/>
    <row r="362" ht="15.75" customHeight="1" x14ac:dyDescent="0.65"/>
    <row r="363" ht="15.75" customHeight="1" x14ac:dyDescent="0.65"/>
    <row r="364" ht="15.75" customHeight="1" x14ac:dyDescent="0.65"/>
    <row r="365" ht="15.75" customHeight="1" x14ac:dyDescent="0.65"/>
    <row r="366" ht="15.75" customHeight="1" x14ac:dyDescent="0.65"/>
    <row r="367" ht="15.75" customHeight="1" x14ac:dyDescent="0.65"/>
    <row r="368" ht="15.75" customHeight="1" x14ac:dyDescent="0.65"/>
    <row r="369" ht="15.75" customHeight="1" x14ac:dyDescent="0.65"/>
    <row r="370" ht="15.75" customHeight="1" x14ac:dyDescent="0.65"/>
    <row r="371" ht="15.75" customHeight="1" x14ac:dyDescent="0.65"/>
    <row r="372" ht="15.75" customHeight="1" x14ac:dyDescent="0.65"/>
    <row r="373" ht="15.75" customHeight="1" x14ac:dyDescent="0.65"/>
    <row r="374" ht="15.75" customHeight="1" x14ac:dyDescent="0.65"/>
    <row r="375" ht="15.75" customHeight="1" x14ac:dyDescent="0.65"/>
    <row r="376" ht="15.75" customHeight="1" x14ac:dyDescent="0.65"/>
    <row r="377" ht="15.75" customHeight="1" x14ac:dyDescent="0.65"/>
    <row r="378" ht="15.75" customHeight="1" x14ac:dyDescent="0.65"/>
    <row r="379" ht="15.75" customHeight="1" x14ac:dyDescent="0.65"/>
    <row r="380" ht="15.75" customHeight="1" x14ac:dyDescent="0.65"/>
    <row r="381" ht="15.75" customHeight="1" x14ac:dyDescent="0.65"/>
    <row r="382" ht="15.75" customHeight="1" x14ac:dyDescent="0.65"/>
    <row r="383" ht="15.75" customHeight="1" x14ac:dyDescent="0.65"/>
    <row r="384" ht="15.75" customHeight="1" x14ac:dyDescent="0.65"/>
    <row r="385" ht="15.75" customHeight="1" x14ac:dyDescent="0.65"/>
    <row r="386" ht="15.75" customHeight="1" x14ac:dyDescent="0.65"/>
    <row r="387" ht="15.75" customHeight="1" x14ac:dyDescent="0.65"/>
    <row r="388" ht="15.75" customHeight="1" x14ac:dyDescent="0.65"/>
    <row r="389" ht="15.75" customHeight="1" x14ac:dyDescent="0.65"/>
    <row r="390" ht="15.75" customHeight="1" x14ac:dyDescent="0.65"/>
    <row r="391" ht="15.75" customHeight="1" x14ac:dyDescent="0.65"/>
    <row r="392" ht="15.75" customHeight="1" x14ac:dyDescent="0.65"/>
    <row r="393" ht="15.75" customHeight="1" x14ac:dyDescent="0.65"/>
    <row r="394" ht="15.75" customHeight="1" x14ac:dyDescent="0.65"/>
    <row r="395" ht="15.75" customHeight="1" x14ac:dyDescent="0.65"/>
    <row r="396" ht="15.75" customHeight="1" x14ac:dyDescent="0.65"/>
    <row r="397" ht="15.75" customHeight="1" x14ac:dyDescent="0.65"/>
    <row r="398" ht="15.75" customHeight="1" x14ac:dyDescent="0.65"/>
    <row r="399" ht="15.75" customHeight="1" x14ac:dyDescent="0.65"/>
    <row r="400" ht="15.75" customHeight="1" x14ac:dyDescent="0.65"/>
    <row r="401" ht="15.75" customHeight="1" x14ac:dyDescent="0.65"/>
    <row r="402" ht="15.75" customHeight="1" x14ac:dyDescent="0.65"/>
    <row r="403" ht="15.75" customHeight="1" x14ac:dyDescent="0.65"/>
    <row r="404" ht="15.75" customHeight="1" x14ac:dyDescent="0.65"/>
    <row r="405" ht="15.75" customHeight="1" x14ac:dyDescent="0.65"/>
    <row r="406" ht="15.75" customHeight="1" x14ac:dyDescent="0.65"/>
    <row r="407" ht="15.75" customHeight="1" x14ac:dyDescent="0.65"/>
    <row r="408" ht="15.75" customHeight="1" x14ac:dyDescent="0.65"/>
    <row r="409" ht="15.75" customHeight="1" x14ac:dyDescent="0.65"/>
    <row r="410" ht="15.75" customHeight="1" x14ac:dyDescent="0.65"/>
    <row r="411" ht="15.75" customHeight="1" x14ac:dyDescent="0.65"/>
    <row r="412" ht="15.75" customHeight="1" x14ac:dyDescent="0.65"/>
    <row r="413" ht="15.75" customHeight="1" x14ac:dyDescent="0.65"/>
    <row r="414" ht="15.75" customHeight="1" x14ac:dyDescent="0.65"/>
    <row r="415" ht="15.75" customHeight="1" x14ac:dyDescent="0.65"/>
    <row r="416" ht="15.75" customHeight="1" x14ac:dyDescent="0.65"/>
    <row r="417" ht="15.75" customHeight="1" x14ac:dyDescent="0.65"/>
    <row r="418" ht="15.75" customHeight="1" x14ac:dyDescent="0.65"/>
    <row r="419" ht="15.75" customHeight="1" x14ac:dyDescent="0.65"/>
    <row r="420" ht="15.75" customHeight="1" x14ac:dyDescent="0.65"/>
    <row r="421" ht="15.75" customHeight="1" x14ac:dyDescent="0.65"/>
    <row r="422" ht="15.75" customHeight="1" x14ac:dyDescent="0.65"/>
    <row r="423" ht="15.75" customHeight="1" x14ac:dyDescent="0.65"/>
    <row r="424" ht="15.75" customHeight="1" x14ac:dyDescent="0.65"/>
    <row r="425" ht="15.75" customHeight="1" x14ac:dyDescent="0.65"/>
    <row r="426" ht="15.75" customHeight="1" x14ac:dyDescent="0.65"/>
    <row r="427" ht="15.75" customHeight="1" x14ac:dyDescent="0.65"/>
    <row r="428" ht="15.75" customHeight="1" x14ac:dyDescent="0.65"/>
    <row r="429" ht="15.75" customHeight="1" x14ac:dyDescent="0.65"/>
    <row r="430" ht="15.75" customHeight="1" x14ac:dyDescent="0.65"/>
    <row r="431" ht="15.75" customHeight="1" x14ac:dyDescent="0.65"/>
    <row r="432" ht="15.75" customHeight="1" x14ac:dyDescent="0.65"/>
    <row r="433" ht="15.75" customHeight="1" x14ac:dyDescent="0.65"/>
    <row r="434" ht="15.75" customHeight="1" x14ac:dyDescent="0.65"/>
    <row r="435" ht="15.75" customHeight="1" x14ac:dyDescent="0.65"/>
    <row r="436" ht="15.75" customHeight="1" x14ac:dyDescent="0.65"/>
    <row r="437" ht="15.75" customHeight="1" x14ac:dyDescent="0.65"/>
    <row r="438" ht="15.75" customHeight="1" x14ac:dyDescent="0.65"/>
    <row r="439" ht="15.75" customHeight="1" x14ac:dyDescent="0.65"/>
    <row r="440" ht="15.75" customHeight="1" x14ac:dyDescent="0.65"/>
    <row r="441" ht="15.75" customHeight="1" x14ac:dyDescent="0.65"/>
    <row r="442" ht="15.75" customHeight="1" x14ac:dyDescent="0.65"/>
    <row r="443" ht="15.75" customHeight="1" x14ac:dyDescent="0.65"/>
    <row r="444" ht="15.75" customHeight="1" x14ac:dyDescent="0.65"/>
    <row r="445" ht="15.75" customHeight="1" x14ac:dyDescent="0.65"/>
    <row r="446" ht="15.75" customHeight="1" x14ac:dyDescent="0.65"/>
    <row r="447" ht="15.75" customHeight="1" x14ac:dyDescent="0.65"/>
    <row r="448" ht="15.75" customHeight="1" x14ac:dyDescent="0.65"/>
    <row r="449" ht="15.75" customHeight="1" x14ac:dyDescent="0.65"/>
    <row r="450" ht="15.75" customHeight="1" x14ac:dyDescent="0.65"/>
    <row r="451" ht="15.75" customHeight="1" x14ac:dyDescent="0.65"/>
    <row r="452" ht="15.75" customHeight="1" x14ac:dyDescent="0.65"/>
    <row r="453" ht="15.75" customHeight="1" x14ac:dyDescent="0.65"/>
    <row r="454" ht="15.75" customHeight="1" x14ac:dyDescent="0.65"/>
    <row r="455" ht="15.75" customHeight="1" x14ac:dyDescent="0.65"/>
    <row r="456" ht="15.75" customHeight="1" x14ac:dyDescent="0.65"/>
    <row r="457" ht="15.75" customHeight="1" x14ac:dyDescent="0.65"/>
    <row r="458" ht="15.75" customHeight="1" x14ac:dyDescent="0.65"/>
    <row r="459" ht="15.75" customHeight="1" x14ac:dyDescent="0.65"/>
    <row r="460" ht="15.75" customHeight="1" x14ac:dyDescent="0.65"/>
    <row r="461" ht="15.75" customHeight="1" x14ac:dyDescent="0.65"/>
    <row r="462" ht="15.75" customHeight="1" x14ac:dyDescent="0.65"/>
    <row r="463" ht="15.75" customHeight="1" x14ac:dyDescent="0.65"/>
    <row r="464" ht="15.75" customHeight="1" x14ac:dyDescent="0.65"/>
    <row r="465" ht="15.75" customHeight="1" x14ac:dyDescent="0.65"/>
    <row r="466" ht="15.75" customHeight="1" x14ac:dyDescent="0.65"/>
    <row r="467" ht="15.75" customHeight="1" x14ac:dyDescent="0.65"/>
    <row r="468" ht="15.75" customHeight="1" x14ac:dyDescent="0.65"/>
    <row r="469" ht="15.75" customHeight="1" x14ac:dyDescent="0.65"/>
    <row r="470" ht="15.75" customHeight="1" x14ac:dyDescent="0.65"/>
    <row r="471" ht="15.75" customHeight="1" x14ac:dyDescent="0.65"/>
    <row r="472" ht="15.75" customHeight="1" x14ac:dyDescent="0.65"/>
    <row r="473" ht="15.75" customHeight="1" x14ac:dyDescent="0.65"/>
    <row r="474" ht="15.75" customHeight="1" x14ac:dyDescent="0.65"/>
    <row r="475" ht="15.75" customHeight="1" x14ac:dyDescent="0.65"/>
    <row r="476" ht="15.75" customHeight="1" x14ac:dyDescent="0.65"/>
    <row r="477" ht="15.75" customHeight="1" x14ac:dyDescent="0.65"/>
    <row r="478" ht="15.75" customHeight="1" x14ac:dyDescent="0.65"/>
    <row r="479" ht="15.75" customHeight="1" x14ac:dyDescent="0.65"/>
    <row r="480" ht="15.75" customHeight="1" x14ac:dyDescent="0.65"/>
    <row r="481" ht="15.75" customHeight="1" x14ac:dyDescent="0.65"/>
    <row r="482" ht="15.75" customHeight="1" x14ac:dyDescent="0.65"/>
    <row r="483" ht="15.75" customHeight="1" x14ac:dyDescent="0.65"/>
    <row r="484" ht="15.75" customHeight="1" x14ac:dyDescent="0.65"/>
    <row r="485" ht="15.75" customHeight="1" x14ac:dyDescent="0.65"/>
    <row r="486" ht="15.75" customHeight="1" x14ac:dyDescent="0.65"/>
    <row r="487" ht="15.75" customHeight="1" x14ac:dyDescent="0.65"/>
    <row r="488" ht="15.75" customHeight="1" x14ac:dyDescent="0.65"/>
    <row r="489" ht="15.75" customHeight="1" x14ac:dyDescent="0.65"/>
    <row r="490" ht="15.75" customHeight="1" x14ac:dyDescent="0.65"/>
    <row r="491" ht="15.75" customHeight="1" x14ac:dyDescent="0.65"/>
    <row r="492" ht="15.75" customHeight="1" x14ac:dyDescent="0.65"/>
    <row r="493" ht="15.75" customHeight="1" x14ac:dyDescent="0.65"/>
    <row r="494" ht="15.75" customHeight="1" x14ac:dyDescent="0.65"/>
    <row r="495" ht="15.75" customHeight="1" x14ac:dyDescent="0.65"/>
    <row r="496" ht="15.75" customHeight="1" x14ac:dyDescent="0.65"/>
    <row r="497" ht="15.75" customHeight="1" x14ac:dyDescent="0.65"/>
    <row r="498" ht="15.75" customHeight="1" x14ac:dyDescent="0.65"/>
    <row r="499" ht="15.75" customHeight="1" x14ac:dyDescent="0.65"/>
    <row r="500" ht="15.75" customHeight="1" x14ac:dyDescent="0.65"/>
    <row r="501" ht="15.75" customHeight="1" x14ac:dyDescent="0.65"/>
    <row r="502" ht="15.75" customHeight="1" x14ac:dyDescent="0.65"/>
    <row r="503" ht="15.75" customHeight="1" x14ac:dyDescent="0.65"/>
    <row r="504" ht="15.75" customHeight="1" x14ac:dyDescent="0.65"/>
    <row r="505" ht="15.75" customHeight="1" x14ac:dyDescent="0.65"/>
    <row r="506" ht="15.75" customHeight="1" x14ac:dyDescent="0.65"/>
    <row r="507" ht="15.75" customHeight="1" x14ac:dyDescent="0.65"/>
    <row r="508" ht="15.75" customHeight="1" x14ac:dyDescent="0.65"/>
    <row r="509" ht="15.75" customHeight="1" x14ac:dyDescent="0.65"/>
    <row r="510" ht="15.75" customHeight="1" x14ac:dyDescent="0.65"/>
    <row r="511" ht="15.75" customHeight="1" x14ac:dyDescent="0.65"/>
    <row r="512" ht="15.75" customHeight="1" x14ac:dyDescent="0.65"/>
    <row r="513" ht="15.75" customHeight="1" x14ac:dyDescent="0.65"/>
    <row r="514" ht="15.75" customHeight="1" x14ac:dyDescent="0.65"/>
    <row r="515" ht="15.75" customHeight="1" x14ac:dyDescent="0.65"/>
    <row r="516" ht="15.75" customHeight="1" x14ac:dyDescent="0.65"/>
    <row r="517" ht="15.75" customHeight="1" x14ac:dyDescent="0.65"/>
    <row r="518" ht="15.75" customHeight="1" x14ac:dyDescent="0.65"/>
    <row r="519" ht="15.75" customHeight="1" x14ac:dyDescent="0.65"/>
    <row r="520" ht="15.75" customHeight="1" x14ac:dyDescent="0.65"/>
    <row r="521" ht="15.75" customHeight="1" x14ac:dyDescent="0.65"/>
    <row r="522" ht="15.75" customHeight="1" x14ac:dyDescent="0.65"/>
    <row r="523" ht="15.75" customHeight="1" x14ac:dyDescent="0.65"/>
    <row r="524" ht="15.75" customHeight="1" x14ac:dyDescent="0.65"/>
    <row r="525" ht="15.75" customHeight="1" x14ac:dyDescent="0.65"/>
    <row r="526" ht="15.75" customHeight="1" x14ac:dyDescent="0.65"/>
    <row r="527" ht="15.75" customHeight="1" x14ac:dyDescent="0.65"/>
    <row r="528" ht="15.75" customHeight="1" x14ac:dyDescent="0.65"/>
    <row r="529" ht="15.75" customHeight="1" x14ac:dyDescent="0.65"/>
    <row r="530" ht="15.75" customHeight="1" x14ac:dyDescent="0.65"/>
    <row r="531" ht="15.75" customHeight="1" x14ac:dyDescent="0.65"/>
    <row r="532" ht="15.75" customHeight="1" x14ac:dyDescent="0.65"/>
    <row r="533" ht="15.75" customHeight="1" x14ac:dyDescent="0.65"/>
    <row r="534" ht="15.75" customHeight="1" x14ac:dyDescent="0.65"/>
    <row r="535" ht="15.75" customHeight="1" x14ac:dyDescent="0.65"/>
    <row r="536" ht="15.75" customHeight="1" x14ac:dyDescent="0.65"/>
    <row r="537" ht="15.75" customHeight="1" x14ac:dyDescent="0.65"/>
    <row r="538" ht="15.75" customHeight="1" x14ac:dyDescent="0.65"/>
    <row r="539" ht="15.75" customHeight="1" x14ac:dyDescent="0.65"/>
    <row r="540" ht="15.75" customHeight="1" x14ac:dyDescent="0.65"/>
    <row r="541" ht="15.75" customHeight="1" x14ac:dyDescent="0.65"/>
    <row r="542" ht="15.75" customHeight="1" x14ac:dyDescent="0.65"/>
    <row r="543" ht="15.75" customHeight="1" x14ac:dyDescent="0.65"/>
    <row r="544" ht="15.75" customHeight="1" x14ac:dyDescent="0.65"/>
    <row r="545" ht="15.75" customHeight="1" x14ac:dyDescent="0.65"/>
    <row r="546" ht="15.75" customHeight="1" x14ac:dyDescent="0.65"/>
    <row r="547" ht="15.75" customHeight="1" x14ac:dyDescent="0.65"/>
    <row r="548" ht="15.75" customHeight="1" x14ac:dyDescent="0.65"/>
    <row r="549" ht="15.75" customHeight="1" x14ac:dyDescent="0.65"/>
    <row r="550" ht="15.75" customHeight="1" x14ac:dyDescent="0.65"/>
    <row r="551" ht="15.75" customHeight="1" x14ac:dyDescent="0.65"/>
    <row r="552" ht="15.75" customHeight="1" x14ac:dyDescent="0.65"/>
    <row r="553" ht="15.75" customHeight="1" x14ac:dyDescent="0.65"/>
    <row r="554" ht="15.75" customHeight="1" x14ac:dyDescent="0.65"/>
    <row r="555" ht="15.75" customHeight="1" x14ac:dyDescent="0.65"/>
    <row r="556" ht="15.75" customHeight="1" x14ac:dyDescent="0.65"/>
    <row r="557" ht="15.75" customHeight="1" x14ac:dyDescent="0.65"/>
    <row r="558" ht="15.75" customHeight="1" x14ac:dyDescent="0.65"/>
    <row r="559" ht="15.75" customHeight="1" x14ac:dyDescent="0.65"/>
    <row r="560" ht="15.75" customHeight="1" x14ac:dyDescent="0.65"/>
    <row r="561" ht="15.75" customHeight="1" x14ac:dyDescent="0.65"/>
    <row r="562" ht="15.75" customHeight="1" x14ac:dyDescent="0.65"/>
    <row r="563" ht="15.75" customHeight="1" x14ac:dyDescent="0.65"/>
    <row r="564" ht="15.75" customHeight="1" x14ac:dyDescent="0.65"/>
    <row r="565" ht="15.75" customHeight="1" x14ac:dyDescent="0.65"/>
    <row r="566" ht="15.75" customHeight="1" x14ac:dyDescent="0.65"/>
    <row r="567" ht="15.75" customHeight="1" x14ac:dyDescent="0.65"/>
    <row r="568" ht="15.75" customHeight="1" x14ac:dyDescent="0.65"/>
    <row r="569" ht="15.75" customHeight="1" x14ac:dyDescent="0.65"/>
    <row r="570" ht="15.75" customHeight="1" x14ac:dyDescent="0.65"/>
    <row r="571" ht="15.75" customHeight="1" x14ac:dyDescent="0.65"/>
    <row r="572" ht="15.75" customHeight="1" x14ac:dyDescent="0.65"/>
    <row r="573" ht="15.75" customHeight="1" x14ac:dyDescent="0.65"/>
    <row r="574" ht="15.75" customHeight="1" x14ac:dyDescent="0.65"/>
    <row r="575" ht="15.75" customHeight="1" x14ac:dyDescent="0.65"/>
    <row r="576" ht="15.75" customHeight="1" x14ac:dyDescent="0.65"/>
    <row r="577" ht="15.75" customHeight="1" x14ac:dyDescent="0.65"/>
    <row r="578" ht="15.75" customHeight="1" x14ac:dyDescent="0.65"/>
    <row r="579" ht="15.75" customHeight="1" x14ac:dyDescent="0.65"/>
    <row r="580" ht="15.75" customHeight="1" x14ac:dyDescent="0.65"/>
    <row r="581" ht="15.75" customHeight="1" x14ac:dyDescent="0.65"/>
    <row r="582" ht="15.75" customHeight="1" x14ac:dyDescent="0.65"/>
    <row r="583" ht="15.75" customHeight="1" x14ac:dyDescent="0.65"/>
    <row r="584" ht="15.75" customHeight="1" x14ac:dyDescent="0.65"/>
    <row r="585" ht="15.75" customHeight="1" x14ac:dyDescent="0.65"/>
    <row r="586" ht="15.75" customHeight="1" x14ac:dyDescent="0.65"/>
    <row r="587" ht="15.75" customHeight="1" x14ac:dyDescent="0.65"/>
    <row r="588" ht="15.75" customHeight="1" x14ac:dyDescent="0.65"/>
    <row r="589" ht="15.75" customHeight="1" x14ac:dyDescent="0.65"/>
    <row r="590" ht="15.75" customHeight="1" x14ac:dyDescent="0.65"/>
    <row r="591" ht="15.75" customHeight="1" x14ac:dyDescent="0.65"/>
    <row r="592" ht="15.75" customHeight="1" x14ac:dyDescent="0.65"/>
    <row r="593" ht="15.75" customHeight="1" x14ac:dyDescent="0.65"/>
    <row r="594" ht="15.75" customHeight="1" x14ac:dyDescent="0.65"/>
    <row r="595" ht="15.75" customHeight="1" x14ac:dyDescent="0.65"/>
    <row r="596" ht="15.75" customHeight="1" x14ac:dyDescent="0.65"/>
    <row r="597" ht="15.75" customHeight="1" x14ac:dyDescent="0.65"/>
    <row r="598" ht="15.75" customHeight="1" x14ac:dyDescent="0.65"/>
    <row r="599" ht="15.75" customHeight="1" x14ac:dyDescent="0.65"/>
    <row r="600" ht="15.75" customHeight="1" x14ac:dyDescent="0.65"/>
    <row r="601" ht="15.75" customHeight="1" x14ac:dyDescent="0.65"/>
    <row r="602" ht="15.75" customHeight="1" x14ac:dyDescent="0.65"/>
    <row r="603" ht="15.75" customHeight="1" x14ac:dyDescent="0.65"/>
    <row r="604" ht="15.75" customHeight="1" x14ac:dyDescent="0.65"/>
    <row r="605" ht="15.75" customHeight="1" x14ac:dyDescent="0.65"/>
    <row r="606" ht="15.75" customHeight="1" x14ac:dyDescent="0.65"/>
    <row r="607" ht="15.75" customHeight="1" x14ac:dyDescent="0.65"/>
    <row r="608" ht="15.75" customHeight="1" x14ac:dyDescent="0.65"/>
    <row r="609" ht="15.75" customHeight="1" x14ac:dyDescent="0.65"/>
    <row r="610" ht="15.75" customHeight="1" x14ac:dyDescent="0.65"/>
    <row r="611" ht="15.75" customHeight="1" x14ac:dyDescent="0.65"/>
    <row r="612" ht="15.75" customHeight="1" x14ac:dyDescent="0.65"/>
    <row r="613" ht="15.75" customHeight="1" x14ac:dyDescent="0.65"/>
    <row r="614" ht="15.75" customHeight="1" x14ac:dyDescent="0.65"/>
    <row r="615" ht="15.75" customHeight="1" x14ac:dyDescent="0.65"/>
    <row r="616" ht="15.75" customHeight="1" x14ac:dyDescent="0.65"/>
    <row r="617" ht="15.75" customHeight="1" x14ac:dyDescent="0.65"/>
    <row r="618" ht="15.75" customHeight="1" x14ac:dyDescent="0.65"/>
    <row r="619" ht="15.75" customHeight="1" x14ac:dyDescent="0.65"/>
    <row r="620" ht="15.75" customHeight="1" x14ac:dyDescent="0.65"/>
    <row r="621" ht="15.75" customHeight="1" x14ac:dyDescent="0.65"/>
    <row r="622" ht="15.75" customHeight="1" x14ac:dyDescent="0.65"/>
    <row r="623" ht="15.75" customHeight="1" x14ac:dyDescent="0.65"/>
    <row r="624" ht="15.75" customHeight="1" x14ac:dyDescent="0.65"/>
    <row r="625" ht="15.75" customHeight="1" x14ac:dyDescent="0.65"/>
    <row r="626" ht="15.75" customHeight="1" x14ac:dyDescent="0.65"/>
    <row r="627" ht="15.75" customHeight="1" x14ac:dyDescent="0.65"/>
    <row r="628" ht="15.75" customHeight="1" x14ac:dyDescent="0.65"/>
    <row r="629" ht="15.75" customHeight="1" x14ac:dyDescent="0.65"/>
    <row r="630" ht="15.75" customHeight="1" x14ac:dyDescent="0.65"/>
    <row r="631" ht="15.75" customHeight="1" x14ac:dyDescent="0.65"/>
    <row r="632" ht="15.75" customHeight="1" x14ac:dyDescent="0.65"/>
    <row r="633" ht="15.75" customHeight="1" x14ac:dyDescent="0.65"/>
    <row r="634" ht="15.75" customHeight="1" x14ac:dyDescent="0.65"/>
    <row r="635" ht="15.75" customHeight="1" x14ac:dyDescent="0.65"/>
    <row r="636" ht="15.75" customHeight="1" x14ac:dyDescent="0.65"/>
    <row r="637" ht="15.75" customHeight="1" x14ac:dyDescent="0.65"/>
    <row r="638" ht="15.75" customHeight="1" x14ac:dyDescent="0.65"/>
    <row r="639" ht="15.75" customHeight="1" x14ac:dyDescent="0.65"/>
    <row r="640" ht="15.75" customHeight="1" x14ac:dyDescent="0.65"/>
    <row r="641" ht="15.75" customHeight="1" x14ac:dyDescent="0.65"/>
    <row r="642" ht="15.75" customHeight="1" x14ac:dyDescent="0.65"/>
    <row r="643" ht="15.75" customHeight="1" x14ac:dyDescent="0.65"/>
    <row r="644" ht="15.75" customHeight="1" x14ac:dyDescent="0.65"/>
    <row r="645" ht="15.75" customHeight="1" x14ac:dyDescent="0.65"/>
    <row r="646" ht="15.75" customHeight="1" x14ac:dyDescent="0.65"/>
    <row r="647" ht="15.75" customHeight="1" x14ac:dyDescent="0.65"/>
    <row r="648" ht="15.75" customHeight="1" x14ac:dyDescent="0.65"/>
    <row r="649" ht="15.75" customHeight="1" x14ac:dyDescent="0.65"/>
    <row r="650" ht="15.75" customHeight="1" x14ac:dyDescent="0.65"/>
    <row r="651" ht="15.75" customHeight="1" x14ac:dyDescent="0.65"/>
    <row r="652" ht="15.75" customHeight="1" x14ac:dyDescent="0.65"/>
    <row r="653" ht="15.75" customHeight="1" x14ac:dyDescent="0.65"/>
    <row r="654" ht="15.75" customHeight="1" x14ac:dyDescent="0.65"/>
    <row r="655" ht="15.75" customHeight="1" x14ac:dyDescent="0.65"/>
    <row r="656" ht="15.75" customHeight="1" x14ac:dyDescent="0.65"/>
    <row r="657" ht="15.75" customHeight="1" x14ac:dyDescent="0.65"/>
    <row r="658" ht="15.75" customHeight="1" x14ac:dyDescent="0.65"/>
    <row r="659" ht="15.75" customHeight="1" x14ac:dyDescent="0.65"/>
    <row r="660" ht="15.75" customHeight="1" x14ac:dyDescent="0.65"/>
    <row r="661" ht="15.75" customHeight="1" x14ac:dyDescent="0.65"/>
    <row r="662" ht="15.75" customHeight="1" x14ac:dyDescent="0.65"/>
    <row r="663" ht="15.75" customHeight="1" x14ac:dyDescent="0.65"/>
    <row r="664" ht="15.75" customHeight="1" x14ac:dyDescent="0.65"/>
    <row r="665" ht="15.75" customHeight="1" x14ac:dyDescent="0.65"/>
    <row r="666" ht="15.75" customHeight="1" x14ac:dyDescent="0.65"/>
    <row r="667" ht="15.75" customHeight="1" x14ac:dyDescent="0.65"/>
    <row r="668" ht="15.75" customHeight="1" x14ac:dyDescent="0.65"/>
    <row r="669" ht="15.75" customHeight="1" x14ac:dyDescent="0.65"/>
    <row r="670" ht="15.75" customHeight="1" x14ac:dyDescent="0.65"/>
    <row r="671" ht="15.75" customHeight="1" x14ac:dyDescent="0.65"/>
    <row r="672" ht="15.75" customHeight="1" x14ac:dyDescent="0.65"/>
    <row r="673" ht="15.75" customHeight="1" x14ac:dyDescent="0.65"/>
    <row r="674" ht="15.75" customHeight="1" x14ac:dyDescent="0.65"/>
    <row r="675" ht="15.75" customHeight="1" x14ac:dyDescent="0.65"/>
    <row r="676" ht="15.75" customHeight="1" x14ac:dyDescent="0.65"/>
    <row r="677" ht="15.75" customHeight="1" x14ac:dyDescent="0.65"/>
    <row r="678" ht="15.75" customHeight="1" x14ac:dyDescent="0.65"/>
    <row r="679" ht="15.75" customHeight="1" x14ac:dyDescent="0.65"/>
    <row r="680" ht="15.75" customHeight="1" x14ac:dyDescent="0.65"/>
    <row r="681" ht="15.75" customHeight="1" x14ac:dyDescent="0.65"/>
    <row r="682" ht="15.75" customHeight="1" x14ac:dyDescent="0.65"/>
    <row r="683" ht="15.75" customHeight="1" x14ac:dyDescent="0.65"/>
    <row r="684" ht="15.75" customHeight="1" x14ac:dyDescent="0.65"/>
    <row r="685" ht="15.75" customHeight="1" x14ac:dyDescent="0.65"/>
    <row r="686" ht="15.75" customHeight="1" x14ac:dyDescent="0.65"/>
    <row r="687" ht="15.75" customHeight="1" x14ac:dyDescent="0.65"/>
    <row r="688" ht="15.75" customHeight="1" x14ac:dyDescent="0.65"/>
    <row r="689" ht="15.75" customHeight="1" x14ac:dyDescent="0.65"/>
    <row r="690" ht="15.75" customHeight="1" x14ac:dyDescent="0.65"/>
    <row r="691" ht="15.75" customHeight="1" x14ac:dyDescent="0.65"/>
    <row r="692" ht="15.75" customHeight="1" x14ac:dyDescent="0.65"/>
    <row r="693" ht="15.75" customHeight="1" x14ac:dyDescent="0.65"/>
    <row r="694" ht="15.75" customHeight="1" x14ac:dyDescent="0.65"/>
    <row r="695" ht="15.75" customHeight="1" x14ac:dyDescent="0.65"/>
    <row r="696" ht="15.75" customHeight="1" x14ac:dyDescent="0.65"/>
    <row r="697" ht="15.75" customHeight="1" x14ac:dyDescent="0.65"/>
    <row r="698" ht="15.75" customHeight="1" x14ac:dyDescent="0.65"/>
    <row r="699" ht="15.75" customHeight="1" x14ac:dyDescent="0.65"/>
    <row r="700" ht="15.75" customHeight="1" x14ac:dyDescent="0.65"/>
    <row r="701" ht="15.75" customHeight="1" x14ac:dyDescent="0.65"/>
    <row r="702" ht="15.75" customHeight="1" x14ac:dyDescent="0.65"/>
    <row r="703" ht="15.75" customHeight="1" x14ac:dyDescent="0.65"/>
    <row r="704" ht="15.75" customHeight="1" x14ac:dyDescent="0.65"/>
    <row r="705" ht="15.75" customHeight="1" x14ac:dyDescent="0.65"/>
    <row r="706" ht="15.75" customHeight="1" x14ac:dyDescent="0.65"/>
    <row r="707" ht="15.75" customHeight="1" x14ac:dyDescent="0.65"/>
    <row r="708" ht="15.75" customHeight="1" x14ac:dyDescent="0.65"/>
    <row r="709" ht="15.75" customHeight="1" x14ac:dyDescent="0.65"/>
    <row r="710" ht="15.75" customHeight="1" x14ac:dyDescent="0.65"/>
    <row r="711" ht="15.75" customHeight="1" x14ac:dyDescent="0.65"/>
    <row r="712" ht="15.75" customHeight="1" x14ac:dyDescent="0.65"/>
    <row r="713" ht="15.75" customHeight="1" x14ac:dyDescent="0.65"/>
    <row r="714" ht="15.75" customHeight="1" x14ac:dyDescent="0.65"/>
    <row r="715" ht="15.75" customHeight="1" x14ac:dyDescent="0.65"/>
    <row r="716" ht="15.75" customHeight="1" x14ac:dyDescent="0.65"/>
    <row r="717" ht="15.75" customHeight="1" x14ac:dyDescent="0.65"/>
    <row r="718" ht="15.75" customHeight="1" x14ac:dyDescent="0.65"/>
    <row r="719" ht="15.75" customHeight="1" x14ac:dyDescent="0.65"/>
    <row r="720" ht="15.75" customHeight="1" x14ac:dyDescent="0.65"/>
    <row r="721" ht="15.75" customHeight="1" x14ac:dyDescent="0.65"/>
    <row r="722" ht="15.75" customHeight="1" x14ac:dyDescent="0.65"/>
    <row r="723" ht="15.75" customHeight="1" x14ac:dyDescent="0.65"/>
    <row r="724" ht="15.75" customHeight="1" x14ac:dyDescent="0.65"/>
    <row r="725" ht="15.75" customHeight="1" x14ac:dyDescent="0.65"/>
    <row r="726" ht="15.75" customHeight="1" x14ac:dyDescent="0.65"/>
    <row r="727" ht="15.75" customHeight="1" x14ac:dyDescent="0.65"/>
    <row r="728" ht="15.75" customHeight="1" x14ac:dyDescent="0.65"/>
    <row r="729" ht="15.75" customHeight="1" x14ac:dyDescent="0.65"/>
    <row r="730" ht="15.75" customHeight="1" x14ac:dyDescent="0.65"/>
    <row r="731" ht="15.75" customHeight="1" x14ac:dyDescent="0.65"/>
    <row r="732" ht="15.75" customHeight="1" x14ac:dyDescent="0.65"/>
    <row r="733" ht="15.75" customHeight="1" x14ac:dyDescent="0.65"/>
    <row r="734" ht="15.75" customHeight="1" x14ac:dyDescent="0.65"/>
    <row r="735" ht="15.75" customHeight="1" x14ac:dyDescent="0.65"/>
    <row r="736" ht="15.75" customHeight="1" x14ac:dyDescent="0.65"/>
    <row r="737" ht="15.75" customHeight="1" x14ac:dyDescent="0.65"/>
    <row r="738" ht="15.75" customHeight="1" x14ac:dyDescent="0.65"/>
    <row r="739" ht="15.75" customHeight="1" x14ac:dyDescent="0.65"/>
    <row r="740" ht="15.75" customHeight="1" x14ac:dyDescent="0.65"/>
    <row r="741" ht="15.75" customHeight="1" x14ac:dyDescent="0.65"/>
    <row r="742" ht="15.75" customHeight="1" x14ac:dyDescent="0.65"/>
    <row r="743" ht="15.75" customHeight="1" x14ac:dyDescent="0.65"/>
    <row r="744" ht="15.75" customHeight="1" x14ac:dyDescent="0.65"/>
    <row r="745" ht="15.75" customHeight="1" x14ac:dyDescent="0.65"/>
    <row r="746" ht="15.75" customHeight="1" x14ac:dyDescent="0.65"/>
    <row r="747" ht="15.75" customHeight="1" x14ac:dyDescent="0.65"/>
    <row r="748" ht="15.75" customHeight="1" x14ac:dyDescent="0.65"/>
    <row r="749" ht="15.75" customHeight="1" x14ac:dyDescent="0.65"/>
    <row r="750" ht="15.75" customHeight="1" x14ac:dyDescent="0.65"/>
    <row r="751" ht="15.75" customHeight="1" x14ac:dyDescent="0.65"/>
    <row r="752" ht="15.75" customHeight="1" x14ac:dyDescent="0.65"/>
    <row r="753" ht="15.75" customHeight="1" x14ac:dyDescent="0.65"/>
    <row r="754" ht="15.75" customHeight="1" x14ac:dyDescent="0.65"/>
    <row r="755" ht="15.75" customHeight="1" x14ac:dyDescent="0.65"/>
    <row r="756" ht="15.75" customHeight="1" x14ac:dyDescent="0.65"/>
    <row r="757" ht="15.75" customHeight="1" x14ac:dyDescent="0.65"/>
    <row r="758" ht="15.75" customHeight="1" x14ac:dyDescent="0.65"/>
    <row r="759" ht="15.75" customHeight="1" x14ac:dyDescent="0.65"/>
    <row r="760" ht="15.75" customHeight="1" x14ac:dyDescent="0.65"/>
    <row r="761" ht="15.75" customHeight="1" x14ac:dyDescent="0.65"/>
    <row r="762" ht="15.75" customHeight="1" x14ac:dyDescent="0.65"/>
    <row r="763" ht="15.75" customHeight="1" x14ac:dyDescent="0.65"/>
    <row r="764" ht="15.75" customHeight="1" x14ac:dyDescent="0.65"/>
    <row r="765" ht="15.75" customHeight="1" x14ac:dyDescent="0.65"/>
    <row r="766" ht="15.75" customHeight="1" x14ac:dyDescent="0.65"/>
    <row r="767" ht="15.75" customHeight="1" x14ac:dyDescent="0.65"/>
    <row r="768" ht="15.75" customHeight="1" x14ac:dyDescent="0.65"/>
    <row r="769" ht="15.75" customHeight="1" x14ac:dyDescent="0.65"/>
    <row r="770" ht="15.75" customHeight="1" x14ac:dyDescent="0.65"/>
    <row r="771" ht="15.75" customHeight="1" x14ac:dyDescent="0.65"/>
    <row r="772" ht="15.75" customHeight="1" x14ac:dyDescent="0.65"/>
    <row r="773" ht="15.75" customHeight="1" x14ac:dyDescent="0.65"/>
    <row r="774" ht="15.75" customHeight="1" x14ac:dyDescent="0.65"/>
    <row r="775" ht="15.75" customHeight="1" x14ac:dyDescent="0.65"/>
    <row r="776" ht="15.75" customHeight="1" x14ac:dyDescent="0.65"/>
    <row r="777" ht="15.75" customHeight="1" x14ac:dyDescent="0.65"/>
    <row r="778" ht="15.75" customHeight="1" x14ac:dyDescent="0.65"/>
    <row r="779" ht="15.75" customHeight="1" x14ac:dyDescent="0.65"/>
    <row r="780" ht="15.75" customHeight="1" x14ac:dyDescent="0.65"/>
    <row r="781" ht="15.75" customHeight="1" x14ac:dyDescent="0.65"/>
    <row r="782" ht="15.75" customHeight="1" x14ac:dyDescent="0.65"/>
    <row r="783" ht="15.75" customHeight="1" x14ac:dyDescent="0.65"/>
    <row r="784" ht="15.75" customHeight="1" x14ac:dyDescent="0.65"/>
    <row r="785" ht="15.75" customHeight="1" x14ac:dyDescent="0.65"/>
    <row r="786" ht="15.75" customHeight="1" x14ac:dyDescent="0.65"/>
    <row r="787" ht="15.75" customHeight="1" x14ac:dyDescent="0.65"/>
    <row r="788" ht="15.75" customHeight="1" x14ac:dyDescent="0.65"/>
    <row r="789" ht="15.75" customHeight="1" x14ac:dyDescent="0.65"/>
    <row r="790" ht="15.75" customHeight="1" x14ac:dyDescent="0.65"/>
    <row r="791" ht="15.75" customHeight="1" x14ac:dyDescent="0.65"/>
    <row r="792" ht="15.75" customHeight="1" x14ac:dyDescent="0.65"/>
    <row r="793" ht="15.75" customHeight="1" x14ac:dyDescent="0.65"/>
    <row r="794" ht="15.75" customHeight="1" x14ac:dyDescent="0.65"/>
    <row r="795" ht="15.75" customHeight="1" x14ac:dyDescent="0.65"/>
    <row r="796" ht="15.75" customHeight="1" x14ac:dyDescent="0.65"/>
    <row r="797" ht="15.75" customHeight="1" x14ac:dyDescent="0.65"/>
    <row r="798" ht="15.75" customHeight="1" x14ac:dyDescent="0.65"/>
    <row r="799" ht="15.75" customHeight="1" x14ac:dyDescent="0.65"/>
    <row r="800" ht="15.75" customHeight="1" x14ac:dyDescent="0.65"/>
    <row r="801" ht="15.75" customHeight="1" x14ac:dyDescent="0.65"/>
    <row r="802" ht="15.75" customHeight="1" x14ac:dyDescent="0.65"/>
    <row r="803" ht="15.75" customHeight="1" x14ac:dyDescent="0.65"/>
    <row r="804" ht="15.75" customHeight="1" x14ac:dyDescent="0.65"/>
    <row r="805" ht="15.75" customHeight="1" x14ac:dyDescent="0.65"/>
    <row r="806" ht="15.75" customHeight="1" x14ac:dyDescent="0.65"/>
    <row r="807" ht="15.75" customHeight="1" x14ac:dyDescent="0.65"/>
    <row r="808" ht="15.75" customHeight="1" x14ac:dyDescent="0.65"/>
    <row r="809" ht="15.75" customHeight="1" x14ac:dyDescent="0.65"/>
    <row r="810" ht="15.75" customHeight="1" x14ac:dyDescent="0.65"/>
    <row r="811" ht="15.75" customHeight="1" x14ac:dyDescent="0.65"/>
    <row r="812" ht="15.75" customHeight="1" x14ac:dyDescent="0.65"/>
    <row r="813" ht="15.75" customHeight="1" x14ac:dyDescent="0.65"/>
    <row r="814" ht="15.75" customHeight="1" x14ac:dyDescent="0.65"/>
    <row r="815" ht="15.75" customHeight="1" x14ac:dyDescent="0.65"/>
    <row r="816" ht="15.75" customHeight="1" x14ac:dyDescent="0.65"/>
    <row r="817" ht="15.75" customHeight="1" x14ac:dyDescent="0.65"/>
    <row r="818" ht="15.75" customHeight="1" x14ac:dyDescent="0.65"/>
    <row r="819" ht="15.75" customHeight="1" x14ac:dyDescent="0.65"/>
    <row r="820" ht="15.75" customHeight="1" x14ac:dyDescent="0.65"/>
    <row r="821" ht="15.75" customHeight="1" x14ac:dyDescent="0.65"/>
    <row r="822" ht="15.75" customHeight="1" x14ac:dyDescent="0.65"/>
    <row r="823" ht="15.75" customHeight="1" x14ac:dyDescent="0.65"/>
    <row r="824" ht="15.75" customHeight="1" x14ac:dyDescent="0.65"/>
    <row r="825" ht="15.75" customHeight="1" x14ac:dyDescent="0.65"/>
    <row r="826" ht="15.75" customHeight="1" x14ac:dyDescent="0.65"/>
    <row r="827" ht="15.75" customHeight="1" x14ac:dyDescent="0.65"/>
    <row r="828" ht="15.75" customHeight="1" x14ac:dyDescent="0.65"/>
    <row r="829" ht="15.75" customHeight="1" x14ac:dyDescent="0.65"/>
    <row r="830" ht="15.75" customHeight="1" x14ac:dyDescent="0.65"/>
    <row r="831" ht="15.75" customHeight="1" x14ac:dyDescent="0.65"/>
    <row r="832" ht="15.75" customHeight="1" x14ac:dyDescent="0.65"/>
    <row r="833" ht="15.75" customHeight="1" x14ac:dyDescent="0.65"/>
    <row r="834" ht="15.75" customHeight="1" x14ac:dyDescent="0.65"/>
    <row r="835" ht="15.75" customHeight="1" x14ac:dyDescent="0.65"/>
    <row r="836" ht="15.75" customHeight="1" x14ac:dyDescent="0.65"/>
    <row r="837" ht="15.75" customHeight="1" x14ac:dyDescent="0.65"/>
    <row r="838" ht="15.75" customHeight="1" x14ac:dyDescent="0.65"/>
    <row r="839" ht="15.75" customHeight="1" x14ac:dyDescent="0.65"/>
    <row r="840" ht="15.75" customHeight="1" x14ac:dyDescent="0.65"/>
    <row r="841" ht="15.75" customHeight="1" x14ac:dyDescent="0.65"/>
    <row r="842" ht="15.75" customHeight="1" x14ac:dyDescent="0.65"/>
    <row r="843" ht="15.75" customHeight="1" x14ac:dyDescent="0.65"/>
    <row r="844" ht="15.75" customHeight="1" x14ac:dyDescent="0.65"/>
    <row r="845" ht="15.75" customHeight="1" x14ac:dyDescent="0.65"/>
    <row r="846" ht="15.75" customHeight="1" x14ac:dyDescent="0.65"/>
    <row r="847" ht="15.75" customHeight="1" x14ac:dyDescent="0.65"/>
    <row r="848" ht="15.75" customHeight="1" x14ac:dyDescent="0.65"/>
    <row r="849" ht="15.75" customHeight="1" x14ac:dyDescent="0.65"/>
    <row r="850" ht="15.75" customHeight="1" x14ac:dyDescent="0.65"/>
    <row r="851" ht="15.75" customHeight="1" x14ac:dyDescent="0.65"/>
    <row r="852" ht="15.75" customHeight="1" x14ac:dyDescent="0.65"/>
    <row r="853" ht="15.75" customHeight="1" x14ac:dyDescent="0.65"/>
    <row r="854" ht="15.75" customHeight="1" x14ac:dyDescent="0.65"/>
    <row r="855" ht="15.75" customHeight="1" x14ac:dyDescent="0.65"/>
    <row r="856" ht="15.75" customHeight="1" x14ac:dyDescent="0.65"/>
    <row r="857" ht="15.75" customHeight="1" x14ac:dyDescent="0.65"/>
    <row r="858" ht="15.75" customHeight="1" x14ac:dyDescent="0.65"/>
    <row r="859" ht="15.75" customHeight="1" x14ac:dyDescent="0.65"/>
    <row r="860" ht="15.75" customHeight="1" x14ac:dyDescent="0.65"/>
    <row r="861" ht="15.75" customHeight="1" x14ac:dyDescent="0.65"/>
    <row r="862" ht="15.75" customHeight="1" x14ac:dyDescent="0.65"/>
    <row r="863" ht="15.75" customHeight="1" x14ac:dyDescent="0.65"/>
    <row r="864" ht="15.75" customHeight="1" x14ac:dyDescent="0.65"/>
    <row r="865" ht="15.75" customHeight="1" x14ac:dyDescent="0.65"/>
    <row r="866" ht="15.75" customHeight="1" x14ac:dyDescent="0.65"/>
    <row r="867" ht="15.75" customHeight="1" x14ac:dyDescent="0.65"/>
    <row r="868" ht="15.75" customHeight="1" x14ac:dyDescent="0.65"/>
    <row r="869" ht="15.75" customHeight="1" x14ac:dyDescent="0.65"/>
    <row r="870" ht="15.75" customHeight="1" x14ac:dyDescent="0.65"/>
    <row r="871" ht="15.75" customHeight="1" x14ac:dyDescent="0.65"/>
    <row r="872" ht="15.75" customHeight="1" x14ac:dyDescent="0.65"/>
    <row r="873" ht="15.75" customHeight="1" x14ac:dyDescent="0.65"/>
    <row r="874" ht="15.75" customHeight="1" x14ac:dyDescent="0.65"/>
    <row r="875" ht="15.75" customHeight="1" x14ac:dyDescent="0.65"/>
    <row r="876" ht="15.75" customHeight="1" x14ac:dyDescent="0.65"/>
    <row r="877" ht="15.75" customHeight="1" x14ac:dyDescent="0.65"/>
    <row r="878" ht="15.75" customHeight="1" x14ac:dyDescent="0.65"/>
    <row r="879" ht="15.75" customHeight="1" x14ac:dyDescent="0.65"/>
    <row r="880" ht="15.75" customHeight="1" x14ac:dyDescent="0.65"/>
    <row r="881" ht="15.75" customHeight="1" x14ac:dyDescent="0.65"/>
    <row r="882" ht="15.75" customHeight="1" x14ac:dyDescent="0.65"/>
    <row r="883" ht="15.75" customHeight="1" x14ac:dyDescent="0.65"/>
    <row r="884" ht="15.75" customHeight="1" x14ac:dyDescent="0.65"/>
    <row r="885" ht="15.75" customHeight="1" x14ac:dyDescent="0.65"/>
    <row r="886" ht="15.75" customHeight="1" x14ac:dyDescent="0.65"/>
    <row r="887" ht="15.75" customHeight="1" x14ac:dyDescent="0.65"/>
    <row r="888" ht="15.75" customHeight="1" x14ac:dyDescent="0.65"/>
    <row r="889" ht="15.75" customHeight="1" x14ac:dyDescent="0.65"/>
    <row r="890" ht="15.75" customHeight="1" x14ac:dyDescent="0.65"/>
    <row r="891" ht="15.75" customHeight="1" x14ac:dyDescent="0.65"/>
    <row r="892" ht="15.75" customHeight="1" x14ac:dyDescent="0.65"/>
    <row r="893" ht="15.75" customHeight="1" x14ac:dyDescent="0.65"/>
    <row r="894" ht="15.75" customHeight="1" x14ac:dyDescent="0.65"/>
    <row r="895" ht="15.75" customHeight="1" x14ac:dyDescent="0.65"/>
    <row r="896" ht="15.75" customHeight="1" x14ac:dyDescent="0.65"/>
    <row r="897" ht="15.75" customHeight="1" x14ac:dyDescent="0.65"/>
    <row r="898" ht="15.75" customHeight="1" x14ac:dyDescent="0.65"/>
    <row r="899" ht="15.75" customHeight="1" x14ac:dyDescent="0.65"/>
    <row r="900" ht="15.75" customHeight="1" x14ac:dyDescent="0.65"/>
    <row r="901" ht="15.75" customHeight="1" x14ac:dyDescent="0.65"/>
    <row r="902" ht="15.75" customHeight="1" x14ac:dyDescent="0.65"/>
    <row r="903" ht="15.75" customHeight="1" x14ac:dyDescent="0.65"/>
    <row r="904" ht="15.75" customHeight="1" x14ac:dyDescent="0.65"/>
    <row r="905" ht="15.75" customHeight="1" x14ac:dyDescent="0.65"/>
    <row r="906" ht="15.75" customHeight="1" x14ac:dyDescent="0.65"/>
    <row r="907" ht="15.75" customHeight="1" x14ac:dyDescent="0.65"/>
    <row r="908" ht="15.75" customHeight="1" x14ac:dyDescent="0.65"/>
    <row r="909" ht="15.75" customHeight="1" x14ac:dyDescent="0.65"/>
    <row r="910" ht="15.75" customHeight="1" x14ac:dyDescent="0.65"/>
  </sheetData>
  <autoFilter ref="A1:AA66" xr:uid="{00000000-0009-0000-0000-000002000000}"/>
  <mergeCells count="26">
    <mergeCell ref="A1:Y1"/>
    <mergeCell ref="A2:Y2"/>
    <mergeCell ref="A3:Y3"/>
    <mergeCell ref="Z4:AA4"/>
    <mergeCell ref="A5:A6"/>
    <mergeCell ref="B5:B6"/>
    <mergeCell ref="AA5:AA6"/>
    <mergeCell ref="H5:H6"/>
    <mergeCell ref="I5:I6"/>
    <mergeCell ref="J5:J6"/>
    <mergeCell ref="K5:K6"/>
    <mergeCell ref="P5:P6"/>
    <mergeCell ref="Q5:R5"/>
    <mergeCell ref="C5:F5"/>
    <mergeCell ref="G5:G6"/>
    <mergeCell ref="Y5:Y6"/>
    <mergeCell ref="Z5:Z6"/>
    <mergeCell ref="S5:S6"/>
    <mergeCell ref="T5:T6"/>
    <mergeCell ref="U5:U6"/>
    <mergeCell ref="V5:V6"/>
    <mergeCell ref="W5:W6"/>
    <mergeCell ref="X5:X6"/>
    <mergeCell ref="L5:L6"/>
    <mergeCell ref="M5:M6"/>
    <mergeCell ref="N5:N6"/>
  </mergeCells>
  <pageMargins left="0.7" right="0.7" top="0.75" bottom="0.75" header="0" footer="0"/>
  <pageSetup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Contratos 2025 SG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Gaby</cp:lastModifiedBy>
  <dcterms:created xsi:type="dcterms:W3CDTF">2021-02-08T23:17:39Z</dcterms:created>
  <dcterms:modified xsi:type="dcterms:W3CDTF">2025-10-03T23:11:28Z</dcterms:modified>
</cp:coreProperties>
</file>